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3.xml" ContentType="application/vnd.openxmlformats-officedocument.spreadsheetml.pivotTab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4.xml" ContentType="application/vnd.openxmlformats-officedocument.spreadsheetml.pivotTab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tables/table1.xml" ContentType="application/vnd.openxmlformats-officedocument.spreadsheetml.tab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hidePivotFieldList="1" autoCompressPictures="0"/>
  <mc:AlternateContent xmlns:mc="http://schemas.openxmlformats.org/markup-compatibility/2006">
    <mc:Choice Requires="x15">
      <x15ac:absPath xmlns:x15ac="http://schemas.microsoft.com/office/spreadsheetml/2010/11/ac" url="/Users/kyraloat/Desktop/Child Well-Being Contextualization Training Package/"/>
    </mc:Choice>
  </mc:AlternateContent>
  <xr:revisionPtr revIDLastSave="0" documentId="13_ncr:1_{0EEE3AC1-B829-E543-B01D-93F1D1B1770A}" xr6:coauthVersionLast="46" xr6:coauthVersionMax="46" xr10:uidLastSave="{00000000-0000-0000-0000-000000000000}"/>
  <bookViews>
    <workbookView xWindow="2040" yWindow="500" windowWidth="33320" windowHeight="19640" xr2:uid="{00000000-000D-0000-FFFF-FFFF00000000}"/>
  </bookViews>
  <sheets>
    <sheet name="Database - Main" sheetId="1" r:id="rId1"/>
    <sheet name="SAFETY &amp; SECURITY" sheetId="16" r:id="rId2"/>
    <sheet name="BASIC NEEDS" sheetId="15" r:id="rId3"/>
    <sheet name="RELATIONSHIPS" sheetId="17" r:id="rId4"/>
    <sheet name="AGENCY" sheetId="18" r:id="rId5"/>
    <sheet name="Totals" sheetId="14" r:id="rId6"/>
  </sheets>
  <definedNames>
    <definedName name="_xlnm._FilterDatabase" localSheetId="0" hidden="1">'Database - Main'!$B$2:$AN$43</definedName>
  </definedNames>
  <calcPr calcId="191029"/>
  <pivotCaches>
    <pivotCache cacheId="1" r:id="rId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N8" i="1" l="1"/>
  <c r="AN9" i="1"/>
  <c r="AN10" i="1"/>
  <c r="AN11" i="1"/>
  <c r="AN12" i="1"/>
  <c r="AN13" i="1"/>
  <c r="AN14" i="1"/>
  <c r="AF8" i="1"/>
  <c r="AF9" i="1"/>
  <c r="AF10" i="1"/>
  <c r="AF11" i="1"/>
  <c r="AF12" i="1"/>
  <c r="AF13" i="1"/>
  <c r="AF14" i="1"/>
  <c r="AF15" i="1"/>
  <c r="AF16" i="1"/>
  <c r="AF17" i="1"/>
  <c r="V8" i="1"/>
  <c r="V9" i="1"/>
  <c r="V10" i="1"/>
  <c r="V11" i="1"/>
  <c r="V12" i="1"/>
  <c r="V13" i="1"/>
  <c r="V14" i="1"/>
  <c r="M8" i="1"/>
  <c r="M9" i="1"/>
  <c r="M10" i="1"/>
  <c r="M11" i="1"/>
  <c r="M12" i="1"/>
  <c r="M13" i="1"/>
  <c r="M14" i="1"/>
  <c r="M15" i="1"/>
  <c r="M16" i="1"/>
  <c r="V4" i="1"/>
  <c r="V5" i="1"/>
  <c r="V6" i="1"/>
  <c r="V7" i="1"/>
  <c r="V15" i="1"/>
  <c r="V16" i="1"/>
  <c r="V17" i="1"/>
  <c r="V18" i="1"/>
  <c r="V19" i="1"/>
  <c r="V20" i="1"/>
  <c r="V21" i="1"/>
  <c r="V3" i="1"/>
  <c r="AN7" i="1"/>
  <c r="AF7" i="1"/>
  <c r="M7" i="1"/>
  <c r="AN15" i="1"/>
  <c r="AN16" i="1"/>
  <c r="AN17" i="1"/>
  <c r="AN18" i="1"/>
  <c r="AN19" i="1"/>
  <c r="AN20" i="1"/>
  <c r="AN21" i="1"/>
  <c r="AN22" i="1"/>
  <c r="AN23" i="1"/>
  <c r="AN24" i="1"/>
  <c r="AN25" i="1"/>
  <c r="AN26" i="1"/>
  <c r="AN27" i="1"/>
  <c r="AN28" i="1"/>
  <c r="AN29" i="1"/>
  <c r="AN30" i="1"/>
  <c r="AN31" i="1"/>
  <c r="AN32" i="1"/>
  <c r="AN33" i="1"/>
  <c r="AN34" i="1"/>
  <c r="AN35" i="1"/>
  <c r="AN36" i="1"/>
  <c r="AN37" i="1"/>
  <c r="AN38" i="1"/>
  <c r="AN39" i="1"/>
  <c r="AN40" i="1"/>
  <c r="AN41" i="1"/>
  <c r="AN42" i="1"/>
  <c r="AN43" i="1"/>
  <c r="AN44" i="1"/>
  <c r="AN45" i="1"/>
  <c r="AN46" i="1"/>
  <c r="AN47" i="1"/>
  <c r="AN48" i="1"/>
  <c r="AN49" i="1"/>
  <c r="AN50" i="1"/>
  <c r="AN51" i="1"/>
  <c r="AN52" i="1"/>
  <c r="AN53" i="1"/>
  <c r="AN54" i="1"/>
  <c r="AN55" i="1"/>
  <c r="AF18" i="1"/>
  <c r="AF19" i="1"/>
  <c r="AF20" i="1"/>
  <c r="AF21" i="1"/>
  <c r="AF22" i="1"/>
  <c r="AF23" i="1"/>
  <c r="AF24" i="1"/>
  <c r="AF25" i="1"/>
  <c r="AF26" i="1"/>
  <c r="AF27" i="1"/>
  <c r="AF28" i="1"/>
  <c r="AF29" i="1"/>
  <c r="AF30" i="1"/>
  <c r="AF31" i="1"/>
  <c r="AF32" i="1"/>
  <c r="AF33" i="1"/>
  <c r="AF34" i="1"/>
  <c r="AF35" i="1"/>
  <c r="AF36" i="1"/>
  <c r="AF37" i="1"/>
  <c r="AF38" i="1"/>
  <c r="AF39" i="1"/>
  <c r="AF40" i="1"/>
  <c r="AF41" i="1"/>
  <c r="AF42" i="1"/>
  <c r="AF43" i="1"/>
  <c r="AF44" i="1"/>
  <c r="AF45" i="1"/>
  <c r="AF46" i="1"/>
  <c r="AF47" i="1"/>
  <c r="AF48" i="1"/>
  <c r="AF49" i="1"/>
  <c r="AF50" i="1"/>
  <c r="AF51" i="1"/>
  <c r="AF52" i="1"/>
  <c r="AF53" i="1"/>
  <c r="AF54" i="1"/>
  <c r="AF55" i="1"/>
  <c r="V22" i="1"/>
  <c r="V23" i="1"/>
  <c r="V24" i="1"/>
  <c r="V25" i="1"/>
  <c r="V26" i="1"/>
  <c r="V27" i="1"/>
  <c r="V28" i="1"/>
  <c r="V29" i="1"/>
  <c r="V30" i="1"/>
  <c r="V31" i="1"/>
  <c r="V32" i="1"/>
  <c r="V33" i="1"/>
  <c r="V34" i="1"/>
  <c r="V35" i="1"/>
  <c r="V36" i="1"/>
  <c r="V37" i="1"/>
  <c r="V38" i="1"/>
  <c r="V39" i="1"/>
  <c r="V40" i="1"/>
  <c r="V41" i="1"/>
  <c r="V42" i="1"/>
  <c r="V43" i="1"/>
  <c r="V44" i="1"/>
  <c r="V45" i="1"/>
  <c r="V46" i="1"/>
  <c r="V47" i="1"/>
  <c r="V48" i="1"/>
  <c r="V49" i="1"/>
  <c r="V50" i="1"/>
  <c r="V51" i="1"/>
  <c r="V52" i="1"/>
  <c r="V53" i="1"/>
  <c r="V54" i="1"/>
  <c r="V55"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AN4" i="1"/>
  <c r="AN5" i="1"/>
  <c r="AN6" i="1"/>
  <c r="AN3" i="1"/>
  <c r="AF4" i="1"/>
  <c r="AF3" i="1"/>
  <c r="AF6" i="1"/>
  <c r="M6" i="1"/>
  <c r="AF5" i="1"/>
  <c r="M5" i="1"/>
  <c r="M4" i="1"/>
  <c r="M3" i="1"/>
  <c r="B3" i="14"/>
  <c r="B2" i="14"/>
  <c r="B4" i="14"/>
  <c r="B5"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Celina Jensen</author>
    <author>Kristine Mikhailidi</author>
  </authors>
  <commentList>
    <comment ref="A2" authorId="0" shapeId="0" xr:uid="{00000000-0006-0000-0000-000001000000}">
      <text>
        <r>
          <rPr>
            <b/>
            <sz val="9"/>
            <color rgb="FF000000"/>
            <rFont val="Calibri"/>
            <family val="34"/>
          </rPr>
          <t>Celina Jensen:</t>
        </r>
        <r>
          <rPr>
            <sz val="9"/>
            <color rgb="FF000000"/>
            <rFont val="Calibri"/>
            <family val="34"/>
          </rPr>
          <t xml:space="preserve">
</t>
        </r>
        <r>
          <rPr>
            <sz val="9"/>
            <color rgb="FF000000"/>
            <rFont val="Calibri"/>
            <family val="34"/>
          </rPr>
          <t xml:space="preserve">
</t>
        </r>
        <r>
          <rPr>
            <sz val="9"/>
            <color rgb="FF000000"/>
            <rFont val="Calibri"/>
            <family val="34"/>
          </rPr>
          <t>The data added in the columns below is shown as an example. Delete the data and amend this page as necessary in accordance to any contextual modifications that have been made. Once you have competed the exercise add your data and click the 'Refresh' under the Data section to ccomplete your analysis.</t>
        </r>
      </text>
    </comment>
    <comment ref="F2" authorId="1" shapeId="0" xr:uid="{00000000-0006-0000-0000-000002000000}">
      <text>
        <r>
          <rPr>
            <b/>
            <sz val="9"/>
            <color rgb="FF000000"/>
            <rFont val="Calibri"/>
            <family val="34"/>
          </rPr>
          <t>Kristine Mikhailidi:</t>
        </r>
        <r>
          <rPr>
            <sz val="9"/>
            <color rgb="FF000000"/>
            <rFont val="Calibri"/>
            <family val="34"/>
          </rPr>
          <t xml:space="preserve">
</t>
        </r>
        <r>
          <rPr>
            <sz val="9"/>
            <color rgb="FF000000"/>
            <rFont val="Calibri"/>
            <family val="34"/>
          </rPr>
          <t xml:space="preserve">
</t>
        </r>
        <r>
          <rPr>
            <sz val="9"/>
            <color rgb="FF000000"/>
            <rFont val="Calibri"/>
            <family val="34"/>
          </rPr>
          <t>Modify the questions in line with any contextual modifications made to the self-assessment questionnaires. Delete/add columns as necessary. Keep the columns for average score for each domain.</t>
        </r>
      </text>
    </comment>
  </commentList>
</comments>
</file>

<file path=xl/sharedStrings.xml><?xml version="1.0" encoding="utf-8"?>
<sst xmlns="http://schemas.openxmlformats.org/spreadsheetml/2006/main" count="130" uniqueCount="95">
  <si>
    <t>Age</t>
  </si>
  <si>
    <t>I feel safe when I am with my family/caregiver(s)</t>
  </si>
  <si>
    <t>I feel safe in my community</t>
  </si>
  <si>
    <t>I know where to go in my community to obtain help when I need it (e.g. when I am hurt, in danger or afraid of being harmed)</t>
  </si>
  <si>
    <t>I know where to go in my community to report something bad that has happened to me or someone I know</t>
  </si>
  <si>
    <t>SAFETY &amp; SECURITY</t>
  </si>
  <si>
    <t>BASIC NEEDS</t>
  </si>
  <si>
    <t>When I am hungry, there is enough to eat</t>
  </si>
  <si>
    <t>I am hopeful and optimistic about the future</t>
  </si>
  <si>
    <t>RELATIONSHIPS WITH FAMILY &amp; OTHERS</t>
  </si>
  <si>
    <t>My parent(s)/caregiver(s) take good care of me</t>
  </si>
  <si>
    <t>I have at least one adult in my family or community that I look up to and can rely on for guidance or support (such as a caregiver, community elder, neighbor or religious leader)</t>
  </si>
  <si>
    <t>My family/caregiver(s) stand by me and support me during difficult times</t>
  </si>
  <si>
    <t>I talk to my family/caregiver(s) about how I feel and they listen</t>
  </si>
  <si>
    <t>My caregiver knows a lot about me (such as who my friends are and what is most important to me)</t>
  </si>
  <si>
    <t>I have at least one good friend who supports me</t>
  </si>
  <si>
    <t xml:space="preserve">Other people (like my peers and family members) enjoy spending time with me </t>
  </si>
  <si>
    <t>I feel I belong in my community</t>
  </si>
  <si>
    <t>I am treated fairly by members of the community (e.g. adults and peers)</t>
  </si>
  <si>
    <t>I enjoy participating in cultural traditions and celebrations because I am proud of my culture</t>
  </si>
  <si>
    <t>AGENCY</t>
  </si>
  <si>
    <t xml:space="preserve">Adults in my family value and listen to my views and opinions </t>
  </si>
  <si>
    <t>I have opportunities to show others that I am maturing by taking responsibility for certain tasks</t>
  </si>
  <si>
    <t>I have opportunities to develop skills that will be useful later in life (like skills to care for others or job skills)</t>
  </si>
  <si>
    <t>I think it is important to be an active member of my community by supporting others</t>
  </si>
  <si>
    <t>I have the option to participate in extracurricular activities or clubs</t>
  </si>
  <si>
    <t>When I think about the future (when I am an adult) I see myself still living in this community</t>
  </si>
  <si>
    <t>AVERAGE for Safety &amp; Security DOMAIN</t>
  </si>
  <si>
    <t>AVERAGE for Basic Needs DOMAIN</t>
  </si>
  <si>
    <t>AVERAGE for Relationships DOMAIN</t>
  </si>
  <si>
    <t>Date</t>
  </si>
  <si>
    <t>Participant's gender:
Female 1
Male 2</t>
  </si>
  <si>
    <t>Average of I feel safe when I am with my family/caregiver(s)</t>
  </si>
  <si>
    <t>Average of I feel safe in my community</t>
  </si>
  <si>
    <t>Average of I know where to go in my community to obtain help when I need it (e.g. when I am hurt, in danger or afraid of being harmed)</t>
  </si>
  <si>
    <t>Average of I know where to go in my community to report something bad that has happened to me or someone I know</t>
  </si>
  <si>
    <t>Average of AVERAGE for Safety &amp; Security DOMAIN</t>
  </si>
  <si>
    <t>Average of AVERAGE for Basic Needs DOMAIN</t>
  </si>
  <si>
    <t>Average of AVERAGE for Relationships DOMAIN</t>
  </si>
  <si>
    <t>DOMAIN</t>
  </si>
  <si>
    <t>Girls</t>
  </si>
  <si>
    <t>Boys</t>
  </si>
  <si>
    <t>BASICS NEEDS</t>
  </si>
  <si>
    <t>RELATIONSHIPS</t>
  </si>
  <si>
    <t>GIRLS</t>
  </si>
  <si>
    <t>BOYS</t>
  </si>
  <si>
    <t>Maximum Score</t>
  </si>
  <si>
    <t>AVERAGE
Formulas</t>
  </si>
  <si>
    <t>Average of When I am hungry, there is enough to eat</t>
  </si>
  <si>
    <t>Average of I am hopeful and optimistic about the future</t>
  </si>
  <si>
    <t>Average of My parent(s)/caregiver(s) take good care of me</t>
  </si>
  <si>
    <t>Average of I have at least one adult in my family or community that I look up to and can rely on for guidance or support (such as a caregiver, community elder, neighbor or religious leader)</t>
  </si>
  <si>
    <t>Average of My family/caregiver(s) stand by me and support me during difficult times</t>
  </si>
  <si>
    <t>Average of I talk to my family/caregiver(s) about how I feel and they listen</t>
  </si>
  <si>
    <t>Average of My caregiver knows a lot about me (such as who my friends are and what is most important to me)</t>
  </si>
  <si>
    <t>Average of I have at least one good friend who supports me</t>
  </si>
  <si>
    <t xml:space="preserve">Average of Other people (like my peers and family members) enjoy spending time with me </t>
  </si>
  <si>
    <t>Average of I feel I belong in my community</t>
  </si>
  <si>
    <t>Average of I am treated fairly by members of the community (e.g. adults and peers)</t>
  </si>
  <si>
    <t>Average of I enjoy participating in cultural traditions and celebrations because I am proud of my culture</t>
  </si>
  <si>
    <t>AVERAGE for AGENCY DOMAIN</t>
  </si>
  <si>
    <t xml:space="preserve">Average of Adults in my family value and listen to my views and opinions </t>
  </si>
  <si>
    <t>Average of I have opportunities to show others that I am maturing by taking responsibility for certain tasks</t>
  </si>
  <si>
    <t>Average of I have opportunities to develop skills that will be useful later in life (like skills to care for others or job skills)</t>
  </si>
  <si>
    <t>Average of I think it is important to be an active member of my community by supporting others</t>
  </si>
  <si>
    <t>Average of I have the option to participate in extracurricular activities or clubs</t>
  </si>
  <si>
    <t>Average of When I think about the future (when I am an adult) I see myself still living in this community</t>
  </si>
  <si>
    <t>Average of AVERAGE for AGENCY DOMAIN</t>
  </si>
  <si>
    <t>Children 13-17 y.o.</t>
  </si>
  <si>
    <t xml:space="preserve">Location (e.g. district, community, etc.) </t>
  </si>
  <si>
    <t>Emergency zone (e.g. conflict/non-conflict area, or urban/rural, etc.)
example:
rural - 1
urban - 2</t>
  </si>
  <si>
    <t>GENERAL INFORMATION</t>
  </si>
  <si>
    <t>I feel safe at school (or center of learning)</t>
  </si>
  <si>
    <t>I am able to solve problems without harming myself or others (for instance using drugs or violent behavior when I am upset)</t>
  </si>
  <si>
    <t>My social environment is free from bullying and discrimination</t>
  </si>
  <si>
    <t>Getting an education (formal or informal) is important to me</t>
  </si>
  <si>
    <t>I eat nutritious food each day</t>
  </si>
  <si>
    <t>I have access to clean water for drinking and bathing</t>
  </si>
  <si>
    <t>I have a comfortable place to sleep each night</t>
  </si>
  <si>
    <t>I have access to the sanitary and hygienic products that I need, such as soap or menstrual hygiene products</t>
  </si>
  <si>
    <t>Sexual and reproductive health services are available in my community</t>
  </si>
  <si>
    <t>(All)</t>
  </si>
  <si>
    <t>Average of I feel safe at school (or center of learning)</t>
  </si>
  <si>
    <t>Average of I am able to solve problems without harming myself or others (for instance using drugs or violent behavior when I am upset)</t>
  </si>
  <si>
    <t>Average of My social environment is free from bullying and discrimination</t>
  </si>
  <si>
    <t>XX</t>
  </si>
  <si>
    <t>Average of Sexual and reproductive health services are available in my community</t>
  </si>
  <si>
    <t>Average of I have access to the sanitary and hygienic products that I need, such as soap or menstrual hygiene products</t>
  </si>
  <si>
    <t>Average of I have a comfortable place to sleep each night</t>
  </si>
  <si>
    <t>Average of I have access to clean water for drinking and bathing</t>
  </si>
  <si>
    <t>Average of I eat nutritious food each day</t>
  </si>
  <si>
    <t>Average of Getting an education (formal or informal) is important to me</t>
  </si>
  <si>
    <t>XXX (Example)</t>
  </si>
  <si>
    <r>
      <t xml:space="preserve">Emergency zone (e.g. conflict/non-conflict area, or urban/rural, etc.)
</t>
    </r>
    <r>
      <rPr>
        <i/>
        <sz val="10.5"/>
        <rFont val="Calibri"/>
        <family val="2"/>
      </rPr>
      <t>example:</t>
    </r>
    <r>
      <rPr>
        <b/>
        <sz val="10.5"/>
        <rFont val="Calibri"/>
        <family val="2"/>
      </rPr>
      <t xml:space="preserve">
</t>
    </r>
    <r>
      <rPr>
        <sz val="10.5"/>
        <rFont val="Calibri"/>
        <family val="2"/>
      </rPr>
      <t>rural - 1
urban - 2</t>
    </r>
  </si>
  <si>
    <r>
      <t xml:space="preserve">Participant's gender:
</t>
    </r>
    <r>
      <rPr>
        <sz val="10.5"/>
        <rFont val="Calibri"/>
        <family val="2"/>
      </rPr>
      <t>Female 1
Male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</si>
</sst>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rgb="FF000000"/>
      <name val="Arial"/>
    </font>
    <font>
      <sz val="10"/>
      <color theme="1"/>
      <name val="Arial"/>
      <family val="2"/>
    </font>
    <font>
      <sz val="10"/>
      <name val="Arial"/>
      <family val="2"/>
    </font>
    <font>
      <b/>
      <sz val="10"/>
      <color theme="0"/>
      <name val="Calibri"/>
      <family val="2"/>
    </font>
    <font>
      <b/>
      <sz val="10"/>
      <color rgb="FF000000"/>
      <name val="Calibri"/>
      <family val="2"/>
    </font>
    <font>
      <sz val="10"/>
      <color rgb="FF000000"/>
      <name val="Calibri"/>
      <family val="2"/>
    </font>
    <font>
      <b/>
      <sz val="10.5"/>
      <name val="Calibri"/>
      <family val="2"/>
    </font>
    <font>
      <i/>
      <sz val="10.5"/>
      <name val="Calibri"/>
      <family val="2"/>
    </font>
    <font>
      <sz val="10.5"/>
      <name val="Calibri"/>
      <family val="2"/>
    </font>
    <font>
      <b/>
      <sz val="10.5"/>
      <color theme="1"/>
      <name val="Calibri"/>
      <family val="2"/>
    </font>
    <font>
      <b/>
      <sz val="11"/>
      <color theme="0"/>
      <name val="Calibri"/>
      <family val="2"/>
    </font>
    <font>
      <sz val="10"/>
      <color theme="1"/>
      <name val="Calibri"/>
      <family val="2"/>
    </font>
    <font>
      <b/>
      <i/>
      <sz val="10"/>
      <color rgb="FFFF0000"/>
      <name val="Calibri"/>
      <family val="2"/>
    </font>
    <font>
      <sz val="10"/>
      <name val="Calibri"/>
      <family val="2"/>
    </font>
    <font>
      <b/>
      <sz val="9"/>
      <color rgb="FF000000"/>
      <name val="Calibri"/>
      <family val="34"/>
    </font>
    <font>
      <sz val="9"/>
      <color rgb="FF000000"/>
      <name val="Calibri"/>
      <family val="34"/>
    </font>
    <font>
      <b/>
      <sz val="12"/>
      <color rgb="FF000000"/>
      <name val="Calibri"/>
      <family val="2"/>
    </font>
    <font>
      <sz val="12"/>
      <color rgb="FF000000"/>
      <name val="Calibri"/>
      <family val="2"/>
    </font>
    <font>
      <sz val="14"/>
      <color rgb="FF000000"/>
      <name val="Calibri"/>
      <family val="2"/>
    </font>
  </fonts>
  <fills count="15">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3BFC9"/>
        <bgColor indexed="64"/>
      </patternFill>
    </fill>
    <fill>
      <patternFill patternType="solid">
        <fgColor rgb="FF415E78"/>
        <bgColor indexed="64"/>
      </patternFill>
    </fill>
    <fill>
      <patternFill patternType="solid">
        <fgColor rgb="FFD5B5CB"/>
        <bgColor indexed="64"/>
      </patternFill>
    </fill>
    <fill>
      <patternFill patternType="solid">
        <fgColor rgb="FF97467D"/>
        <bgColor indexed="64"/>
      </patternFill>
    </fill>
    <fill>
      <patternFill patternType="solid">
        <fgColor rgb="FFE2D3DB"/>
        <bgColor indexed="64"/>
      </patternFill>
    </fill>
    <fill>
      <patternFill patternType="solid">
        <fgColor rgb="FFB790A5"/>
        <bgColor indexed="64"/>
      </patternFill>
    </fill>
    <fill>
      <patternFill patternType="solid">
        <fgColor rgb="FFD5EBCA"/>
        <bgColor indexed="64"/>
      </patternFill>
    </fill>
    <fill>
      <patternFill patternType="solid">
        <fgColor rgb="FF95CC7A"/>
        <bgColor indexed="64"/>
      </patternFill>
    </fill>
    <fill>
      <patternFill patternType="solid">
        <fgColor rgb="FF9BD0E8"/>
        <bgColor indexed="64"/>
      </patternFill>
    </fill>
    <fill>
      <patternFill patternType="solid">
        <fgColor rgb="FF0489C5"/>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diagonal/>
    </border>
  </borders>
  <cellStyleXfs count="1">
    <xf numFmtId="0" fontId="0" fillId="0" borderId="0"/>
  </cellStyleXfs>
  <cellXfs count="68">
    <xf numFmtId="0" fontId="0" fillId="0" borderId="0" xfId="0" applyFont="1" applyAlignment="1"/>
    <xf numFmtId="0" fontId="0" fillId="0" borderId="0" xfId="0" applyFont="1" applyFill="1" applyAlignment="1"/>
    <xf numFmtId="0" fontId="1" fillId="7" borderId="1" xfId="0" applyFont="1" applyFill="1" applyBorder="1" applyAlignment="1"/>
    <xf numFmtId="2" fontId="2" fillId="8" borderId="1" xfId="0" applyNumberFormat="1" applyFont="1" applyFill="1" applyBorder="1" applyAlignment="1"/>
    <xf numFmtId="0" fontId="1" fillId="5" borderId="1" xfId="0" applyFont="1" applyFill="1" applyBorder="1" applyAlignment="1"/>
    <xf numFmtId="0" fontId="1" fillId="9" borderId="1" xfId="0" applyFont="1" applyFill="1" applyBorder="1" applyAlignment="1"/>
    <xf numFmtId="2" fontId="1" fillId="10" borderId="1" xfId="0" applyNumberFormat="1" applyFont="1" applyFill="1" applyBorder="1" applyAlignment="1"/>
    <xf numFmtId="0" fontId="1" fillId="11" borderId="1" xfId="0" applyFont="1" applyFill="1" applyBorder="1" applyAlignment="1"/>
    <xf numFmtId="2" fontId="1" fillId="12" borderId="1" xfId="0" applyNumberFormat="1" applyFont="1" applyFill="1" applyBorder="1" applyAlignment="1"/>
    <xf numFmtId="0" fontId="1" fillId="13" borderId="1" xfId="0" applyFont="1" applyFill="1" applyBorder="1" applyAlignment="1"/>
    <xf numFmtId="2" fontId="1" fillId="14" borderId="1" xfId="0" applyNumberFormat="1" applyFont="1" applyFill="1" applyBorder="1" applyAlignment="1"/>
    <xf numFmtId="0" fontId="3" fillId="6" borderId="3" xfId="0" applyFont="1" applyFill="1" applyBorder="1" applyAlignment="1">
      <alignment horizontal="center"/>
    </xf>
    <xf numFmtId="0" fontId="3" fillId="8" borderId="0" xfId="0" applyFont="1" applyFill="1" applyAlignment="1"/>
    <xf numFmtId="0" fontId="4" fillId="8" borderId="0" xfId="0" applyFont="1" applyFill="1" applyAlignment="1"/>
    <xf numFmtId="0" fontId="3" fillId="10" borderId="0" xfId="0" applyFont="1" applyFill="1" applyAlignment="1"/>
    <xf numFmtId="0" fontId="5" fillId="10" borderId="0" xfId="0" applyFont="1" applyFill="1" applyAlignment="1"/>
    <xf numFmtId="0" fontId="3" fillId="12" borderId="0" xfId="0" applyFont="1" applyFill="1" applyAlignment="1"/>
    <xf numFmtId="0" fontId="3" fillId="14" borderId="0" xfId="0" applyFont="1" applyFill="1" applyAlignment="1"/>
    <xf numFmtId="0" fontId="4" fillId="14" borderId="0" xfId="0" applyFont="1" applyFill="1" applyAlignment="1"/>
    <xf numFmtId="0" fontId="5" fillId="0" borderId="0" xfId="0" applyFont="1" applyAlignment="1"/>
    <xf numFmtId="0" fontId="6" fillId="5" borderId="1" xfId="0" applyFont="1" applyFill="1" applyBorder="1" applyAlignment="1"/>
    <xf numFmtId="0" fontId="6" fillId="5" borderId="1" xfId="0" applyFont="1" applyFill="1" applyBorder="1" applyAlignment="1">
      <alignment wrapText="1"/>
    </xf>
    <xf numFmtId="0" fontId="6" fillId="5" borderId="1" xfId="0" applyFont="1" applyFill="1" applyBorder="1"/>
    <xf numFmtId="0" fontId="9" fillId="7" borderId="1" xfId="0" applyFont="1" applyFill="1" applyBorder="1" applyAlignment="1">
      <alignment wrapText="1"/>
    </xf>
    <xf numFmtId="0" fontId="10" fillId="8" borderId="1" xfId="0" applyFont="1" applyFill="1" applyBorder="1" applyAlignment="1">
      <alignment horizontal="center" wrapText="1"/>
    </xf>
    <xf numFmtId="0" fontId="9" fillId="9" borderId="1" xfId="0" applyFont="1" applyFill="1" applyBorder="1" applyAlignment="1">
      <alignment wrapText="1"/>
    </xf>
    <xf numFmtId="0" fontId="10" fillId="10" borderId="1" xfId="0" applyFont="1" applyFill="1" applyBorder="1" applyAlignment="1">
      <alignment horizontal="center" wrapText="1"/>
    </xf>
    <xf numFmtId="0" fontId="9" fillId="11" borderId="1" xfId="0" applyFont="1" applyFill="1" applyBorder="1" applyAlignment="1">
      <alignment wrapText="1"/>
    </xf>
    <xf numFmtId="0" fontId="10" fillId="12" borderId="1" xfId="0" applyFont="1" applyFill="1" applyBorder="1" applyAlignment="1">
      <alignment horizontal="center" wrapText="1"/>
    </xf>
    <xf numFmtId="0" fontId="9" fillId="13" borderId="1" xfId="0" applyFont="1" applyFill="1" applyBorder="1" applyAlignment="1">
      <alignment wrapText="1"/>
    </xf>
    <xf numFmtId="0" fontId="10" fillId="14" borderId="1" xfId="0" applyFont="1" applyFill="1" applyBorder="1" applyAlignment="1">
      <alignment horizontal="center" wrapText="1"/>
    </xf>
    <xf numFmtId="0" fontId="11" fillId="5" borderId="1" xfId="0" applyFont="1" applyFill="1" applyBorder="1" applyAlignment="1"/>
    <xf numFmtId="0" fontId="12" fillId="5" borderId="1" xfId="0" applyFont="1" applyFill="1" applyBorder="1" applyAlignment="1"/>
    <xf numFmtId="0" fontId="11" fillId="7" borderId="1" xfId="0" applyFont="1" applyFill="1" applyBorder="1" applyAlignment="1"/>
    <xf numFmtId="2" fontId="13" fillId="8" borderId="1" xfId="0" applyNumberFormat="1" applyFont="1" applyFill="1" applyBorder="1" applyAlignment="1"/>
    <xf numFmtId="0" fontId="11" fillId="9" borderId="1" xfId="0" applyFont="1" applyFill="1" applyBorder="1" applyAlignment="1"/>
    <xf numFmtId="2" fontId="11" fillId="10" borderId="1" xfId="0" applyNumberFormat="1" applyFont="1" applyFill="1" applyBorder="1" applyAlignment="1"/>
    <xf numFmtId="0" fontId="11" fillId="11" borderId="1" xfId="0" applyFont="1" applyFill="1" applyBorder="1" applyAlignment="1"/>
    <xf numFmtId="2" fontId="11" fillId="12" borderId="1" xfId="0" applyNumberFormat="1" applyFont="1" applyFill="1" applyBorder="1" applyAlignment="1"/>
    <xf numFmtId="0" fontId="11" fillId="13" borderId="1" xfId="0" applyFont="1" applyFill="1" applyBorder="1" applyAlignment="1"/>
    <xf numFmtId="2" fontId="11" fillId="14" borderId="1" xfId="0" applyNumberFormat="1" applyFont="1" applyFill="1" applyBorder="1" applyAlignment="1"/>
    <xf numFmtId="0" fontId="5" fillId="0" borderId="1" xfId="0" pivotButton="1" applyFont="1" applyBorder="1" applyAlignment="1"/>
    <xf numFmtId="0" fontId="5" fillId="0" borderId="1" xfId="0" applyFont="1" applyBorder="1" applyAlignment="1"/>
    <xf numFmtId="0" fontId="5" fillId="0" borderId="1" xfId="0" applyFont="1" applyBorder="1" applyAlignment="1">
      <alignment horizontal="left"/>
    </xf>
    <xf numFmtId="0" fontId="5" fillId="0" borderId="0" xfId="0" applyFont="1" applyAlignment="1">
      <alignment wrapText="1"/>
    </xf>
    <xf numFmtId="0" fontId="5" fillId="0" borderId="1" xfId="0" applyFont="1" applyBorder="1" applyAlignment="1">
      <alignment wrapText="1"/>
    </xf>
    <xf numFmtId="2" fontId="5" fillId="0" borderId="1" xfId="0" applyNumberFormat="1" applyFont="1" applyBorder="1" applyAlignment="1"/>
    <xf numFmtId="0" fontId="5" fillId="0" borderId="0" xfId="0" pivotButton="1" applyFont="1" applyAlignment="1"/>
    <xf numFmtId="0" fontId="5" fillId="0" borderId="0" xfId="0" applyFont="1" applyAlignment="1">
      <alignment horizontal="left"/>
    </xf>
    <xf numFmtId="0" fontId="16" fillId="2" borderId="1" xfId="0" applyFont="1" applyFill="1" applyBorder="1" applyAlignment="1">
      <alignment horizontal="center" vertical="center" wrapText="1"/>
    </xf>
    <xf numFmtId="0" fontId="4" fillId="0" borderId="1" xfId="0" applyFont="1" applyBorder="1" applyAlignment="1">
      <alignment horizontal="center" wrapText="1"/>
    </xf>
    <xf numFmtId="0" fontId="17" fillId="0" borderId="1" xfId="0" applyFont="1" applyBorder="1" applyAlignment="1">
      <alignment vertical="center" wrapText="1"/>
    </xf>
    <xf numFmtId="2" fontId="5" fillId="0" borderId="0" xfId="0" applyNumberFormat="1" applyFont="1" applyAlignment="1"/>
    <xf numFmtId="0" fontId="17" fillId="4" borderId="1" xfId="0" applyFont="1" applyFill="1" applyBorder="1" applyAlignment="1">
      <alignment vertical="center" wrapText="1"/>
    </xf>
    <xf numFmtId="0" fontId="16" fillId="2" borderId="5"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2" xfId="0" applyFont="1" applyFill="1" applyBorder="1" applyAlignment="1">
      <alignment horizontal="center" vertical="center"/>
    </xf>
    <xf numFmtId="0" fontId="18" fillId="3" borderId="3" xfId="0" applyFont="1" applyFill="1" applyBorder="1" applyAlignment="1">
      <alignment horizontal="center" vertical="center"/>
    </xf>
    <xf numFmtId="0" fontId="17" fillId="0" borderId="0" xfId="0" applyFont="1" applyAlignment="1"/>
    <xf numFmtId="0" fontId="17" fillId="0" borderId="4" xfId="0" applyFont="1" applyBorder="1" applyAlignment="1">
      <alignment vertical="center" wrapText="1"/>
    </xf>
    <xf numFmtId="2" fontId="18" fillId="0" borderId="6" xfId="0" applyNumberFormat="1" applyFont="1" applyBorder="1" applyAlignment="1">
      <alignment horizontal="center" vertical="center"/>
    </xf>
    <xf numFmtId="2" fontId="18" fillId="0" borderId="0" xfId="0" applyNumberFormat="1" applyFont="1" applyBorder="1" applyAlignment="1">
      <alignment horizontal="center" vertical="center"/>
    </xf>
    <xf numFmtId="0" fontId="17" fillId="4" borderId="4" xfId="0" applyFont="1" applyFill="1" applyBorder="1" applyAlignment="1">
      <alignment vertical="center" wrapText="1"/>
    </xf>
    <xf numFmtId="2" fontId="18" fillId="4" borderId="6" xfId="0" applyNumberFormat="1" applyFont="1" applyFill="1" applyBorder="1" applyAlignment="1">
      <alignment horizontal="center" vertical="center"/>
    </xf>
    <xf numFmtId="2" fontId="18" fillId="4" borderId="0" xfId="0" applyNumberFormat="1" applyFont="1" applyFill="1" applyBorder="1" applyAlignment="1">
      <alignment horizontal="center" vertical="center"/>
    </xf>
    <xf numFmtId="0" fontId="17" fillId="0" borderId="0" xfId="0" applyFont="1" applyAlignment="1">
      <alignment vertical="center"/>
    </xf>
    <xf numFmtId="0" fontId="18" fillId="0" borderId="0" xfId="0" applyFont="1" applyAlignment="1">
      <alignment horizontal="center" vertical="center"/>
    </xf>
    <xf numFmtId="0" fontId="18" fillId="3" borderId="1" xfId="0" applyFont="1" applyFill="1" applyBorder="1" applyAlignment="1">
      <alignment horizontal="center" vertical="center"/>
    </xf>
  </cellXfs>
  <cellStyles count="1">
    <cellStyle name="Normal" xfId="0" builtinId="0"/>
  </cellStyles>
  <dxfs count="107">
    <dxf>
      <font>
        <strike val="0"/>
        <outline val="0"/>
        <shadow val="0"/>
        <u val="none"/>
        <vertAlign val="baseline"/>
        <color rgb="FF000000"/>
        <name val="Calibri"/>
        <family val="2"/>
        <scheme val="none"/>
      </font>
    </dxf>
    <dxf>
      <font>
        <strike val="0"/>
        <outline val="0"/>
        <shadow val="0"/>
        <u val="none"/>
        <vertAlign val="baseline"/>
        <color rgb="FF000000"/>
        <name val="Calibri"/>
        <family val="2"/>
        <scheme val="none"/>
      </font>
    </dxf>
    <dxf>
      <font>
        <b val="0"/>
        <i val="0"/>
        <strike val="0"/>
        <condense val="0"/>
        <extend val="0"/>
        <outline val="0"/>
        <shadow val="0"/>
        <u val="none"/>
        <vertAlign val="baseline"/>
        <sz val="12"/>
        <color rgb="FF000000"/>
        <name val="Calibri"/>
        <family val="2"/>
        <scheme val="none"/>
      </font>
      <alignment horizontal="general" vertical="bottom" textRotation="0" wrapText="0" indent="0" justifyLastLine="0" shrinkToFit="0" readingOrder="0"/>
    </dxf>
    <dxf>
      <font>
        <strike val="0"/>
        <outline val="0"/>
        <shadow val="0"/>
        <u val="none"/>
        <vertAlign val="baseline"/>
        <color rgb="FF000000"/>
        <name val="Calibri"/>
        <family val="2"/>
        <scheme val="none"/>
      </font>
    </dxf>
    <dxf>
      <font>
        <strike val="0"/>
        <outline val="0"/>
        <shadow val="0"/>
        <u val="none"/>
        <vertAlign val="baseline"/>
        <color rgb="FF000000"/>
        <name val="Calibri"/>
        <family val="2"/>
        <scheme val="none"/>
      </font>
    </dxf>
    <dxf>
      <font>
        <strike val="0"/>
        <outline val="0"/>
        <shadow val="0"/>
        <u val="none"/>
        <vertAlign val="baseline"/>
        <color rgb="FF000000"/>
        <name val="Calibri"/>
        <family val="2"/>
        <scheme val="none"/>
      </font>
    </dxf>
    <dxf>
      <font>
        <name val="Calibri"/>
        <family val="2"/>
      </font>
    </dxf>
    <dxf>
      <font>
        <name val="Calibri"/>
        <family val="2"/>
      </font>
    </dxf>
    <dxf>
      <font>
        <name val="Calibri"/>
        <family val="2"/>
      </font>
    </dxf>
    <dxf>
      <font>
        <name val="Calibri"/>
        <family val="2"/>
      </font>
    </dxf>
    <dxf>
      <font>
        <name val="Calibri"/>
        <family val="2"/>
      </font>
    </dxf>
    <dxf>
      <font>
        <name val="Calibri"/>
        <family val="2"/>
      </font>
    </dxf>
    <dxf>
      <font>
        <name val="Calibri"/>
        <family val="2"/>
      </font>
    </dxf>
    <dxf>
      <font>
        <name val="Calibri"/>
        <family val="2"/>
      </font>
    </dxf>
    <dxf>
      <font>
        <name val="Calibri"/>
        <family val="2"/>
      </font>
    </dxf>
    <dxf>
      <font>
        <name val="Calibri"/>
        <family val="2"/>
      </font>
    </dxf>
    <dxf>
      <font>
        <name val="Calibri"/>
        <family val="2"/>
      </font>
    </dxf>
    <dxf>
      <font>
        <name val="Calibri"/>
        <family val="2"/>
      </font>
    </dxf>
    <dxf>
      <numFmt numFmtId="2" formatCode="0.00"/>
    </dxf>
    <dxf>
      <numFmt numFmtId="164" formatCode="0.000"/>
    </dxf>
    <dxf>
      <numFmt numFmtId="165" formatCode="0.0000"/>
    </dxf>
    <dxf>
      <numFmt numFmtId="166" formatCode="0.00000"/>
    </dxf>
    <dxf>
      <numFmt numFmtId="167" formatCode="0.000000"/>
    </dxf>
    <dxf>
      <numFmt numFmtId="168" formatCode="0.0000000"/>
    </dxf>
    <dxf>
      <numFmt numFmtId="169" formatCode="0.00000000"/>
    </dxf>
    <dxf>
      <numFmt numFmtId="2" formatCode="0.00"/>
    </dxf>
    <dxf>
      <numFmt numFmtId="164" formatCode="0.000"/>
    </dxf>
    <dxf>
      <numFmt numFmtId="165" formatCode="0.0000"/>
    </dxf>
    <dxf>
      <numFmt numFmtId="166" formatCode="0.00000"/>
    </dxf>
    <dxf>
      <numFmt numFmtId="167" formatCode="0.000000"/>
    </dxf>
    <dxf>
      <numFmt numFmtId="168" formatCode="0.0000000"/>
    </dxf>
    <dxf>
      <numFmt numFmtId="169" formatCode="0.0000000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readingOrder="0"/>
    </dxf>
    <dxf>
      <numFmt numFmtId="2" formatCode="0.00"/>
    </dxf>
    <dxf>
      <numFmt numFmtId="164" formatCode="0.000"/>
    </dxf>
    <dxf>
      <numFmt numFmtId="165" formatCode="0.0000"/>
    </dxf>
    <dxf>
      <numFmt numFmtId="166" formatCode="0.00000"/>
    </dxf>
    <dxf>
      <numFmt numFmtId="167" formatCode="0.000000"/>
    </dxf>
    <dxf>
      <numFmt numFmtId="168" formatCode="0.0000000"/>
    </dxf>
    <dxf>
      <numFmt numFmtId="169" formatCode="0.0000000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dxf>
    <dxf>
      <numFmt numFmtId="164" formatCode="0.000"/>
    </dxf>
    <dxf>
      <numFmt numFmtId="165" formatCode="0.0000"/>
    </dxf>
    <dxf>
      <numFmt numFmtId="166" formatCode="0.00000"/>
    </dxf>
    <dxf>
      <numFmt numFmtId="167" formatCode="0.000000"/>
    </dxf>
    <dxf>
      <numFmt numFmtId="168" formatCode="0.0000000"/>
    </dxf>
    <dxf>
      <numFmt numFmtId="169" formatCode="0.00000000"/>
    </dxf>
    <dxf>
      <alignment wrapText="1" readingOrder="0"/>
    </dxf>
    <dxf>
      <numFmt numFmtId="2" formatCode="0.00"/>
    </dxf>
    <dxf>
      <numFmt numFmtId="170" formatCode="0.0"/>
    </dxf>
    <dxf>
      <numFmt numFmtId="2" formatCode="0.00"/>
    </dxf>
    <dxf>
      <numFmt numFmtId="164" formatCode="0.000"/>
    </dxf>
    <dxf>
      <numFmt numFmtId="165" formatCode="0.0000"/>
    </dxf>
    <dxf>
      <numFmt numFmtId="166" formatCode="0.00000"/>
    </dxf>
    <dxf>
      <numFmt numFmtId="167" formatCode="0.000000"/>
    </dxf>
    <dxf>
      <numFmt numFmtId="168" formatCode="0.0000000"/>
    </dxf>
    <dxf>
      <numFmt numFmtId="169" formatCode="0.0000000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readingOrder="0"/>
    </dxf>
    <dxf>
      <alignment wrapText="0" readingOrder="0"/>
    </dxf>
    <dxf>
      <alignment wrapText="1" readingOrder="0"/>
    </dxf>
    <dxf>
      <alignment wrapText="0" readingOrder="0"/>
    </dxf>
    <dxf>
      <alignment wrapText="1" readingOrder="0"/>
    </dxf>
    <dxf>
      <numFmt numFmtId="2" formatCode="0.00"/>
    </dxf>
    <dxf>
      <numFmt numFmtId="164" formatCode="0.000"/>
    </dxf>
    <dxf>
      <numFmt numFmtId="165" formatCode="0.0000"/>
    </dxf>
    <dxf>
      <numFmt numFmtId="166" formatCode="0.00000"/>
    </dxf>
    <dxf>
      <numFmt numFmtId="167" formatCode="0.000000"/>
    </dxf>
    <dxf>
      <numFmt numFmtId="168" formatCode="0.0000000"/>
    </dxf>
    <dxf>
      <numFmt numFmtId="2" formatCode="0.00"/>
    </dxf>
    <dxf>
      <numFmt numFmtId="164" formatCode="0.000"/>
    </dxf>
    <dxf>
      <numFmt numFmtId="165" formatCode="0.0000"/>
    </dxf>
    <dxf>
      <numFmt numFmtId="166" formatCode="0.00000"/>
    </dxf>
    <dxf>
      <numFmt numFmtId="167" formatCode="0.000000"/>
    </dxf>
    <dxf>
      <numFmt numFmtId="168" formatCode="0.0000000"/>
    </dxf>
    <dxf>
      <numFmt numFmtId="169" formatCode="0.00000000"/>
    </dxf>
    <dxf>
      <numFmt numFmtId="2" formatCode="0.00"/>
    </dxf>
    <dxf>
      <numFmt numFmtId="164" formatCode="0.000"/>
    </dxf>
    <dxf>
      <numFmt numFmtId="165" formatCode="0.0000"/>
    </dxf>
    <dxf>
      <numFmt numFmtId="166" formatCode="0.00000"/>
    </dxf>
    <dxf>
      <numFmt numFmtId="167" formatCode="0.000000"/>
    </dxf>
    <dxf>
      <numFmt numFmtId="168" formatCode="0.0000000"/>
    </dxf>
    <dxf>
      <numFmt numFmtId="169" formatCode="0.00000000"/>
    </dxf>
    <dxf>
      <numFmt numFmtId="2" formatCode="0.00"/>
    </dxf>
    <dxf>
      <numFmt numFmtId="164" formatCode="0.000"/>
    </dxf>
    <dxf>
      <numFmt numFmtId="165" formatCode="0.0000"/>
    </dxf>
    <dxf>
      <numFmt numFmtId="166" formatCode="0.00000"/>
    </dxf>
    <dxf>
      <numFmt numFmtId="167" formatCode="0.000000"/>
    </dxf>
    <dxf>
      <numFmt numFmtId="168" formatCode="0.0000000"/>
    </dxf>
    <dxf>
      <numFmt numFmtId="169" formatCode="0.0000000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dxf>
    <dxf>
      <numFmt numFmtId="164" formatCode="0.000"/>
    </dxf>
    <dxf>
      <numFmt numFmtId="165" formatCode="0.0000"/>
    </dxf>
    <dxf>
      <numFmt numFmtId="166" formatCode="0.00000"/>
    </dxf>
    <dxf>
      <numFmt numFmtId="167" formatCode="0.000000"/>
    </dxf>
    <dxf>
      <numFmt numFmtId="168" formatCode="0.0000000"/>
    </dxf>
    <dxf>
      <numFmt numFmtId="169" formatCode="0.00000000"/>
    </dxf>
    <dxf>
      <alignment wrapText="1" readingOrder="0"/>
    </dxf>
  </dxfs>
  <tableStyles count="0" defaultTableStyle="TableStyleMedium2" defaultPivotStyle="PivotStyleLight16"/>
  <colors>
    <mruColors>
      <color rgb="FF95CC7A"/>
      <color rgb="FFB790A5"/>
      <color rgb="FF97467D"/>
      <color rgb="FF0489C5"/>
      <color rgb="FF9999FF"/>
      <color rgb="FF99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[Chil Well-Being Data Analysis - Template.xlsx]SAFETY &amp; SECURITY!PivotTable4</c:name>
    <c:fmtId val="0"/>
  </c:pivotSource>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Bahnschrift Condensed" panose="020B0502040204020203" pitchFamily="34" charset="0"/>
                <a:ea typeface="+mn-ea"/>
                <a:cs typeface="+mn-cs"/>
              </a:defRPr>
            </a:pPr>
            <a:r>
              <a:rPr lang="en-US" sz="1800"/>
              <a:t>SAFETY &amp; SECURITY</a:t>
            </a:r>
          </a:p>
        </c:rich>
      </c:tx>
      <c:layout>
        <c:manualLayout>
          <c:xMode val="edge"/>
          <c:yMode val="edge"/>
          <c:x val="0.47545955446904897"/>
          <c:y val="0.164625255176436"/>
        </c:manualLayout>
      </c:layout>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Bahnschrift Condensed" panose="020B0502040204020203" pitchFamily="34" charset="0"/>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7"/>
        <c:spPr>
          <a:solidFill>
            <a:srgbClr val="97467D"/>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rgbClr val="C00000"/>
                  </a:solidFill>
                  <a:latin typeface="Bahnschrift Condensed" panose="020B0502040204020203" pitchFamily="34" charset="0"/>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'SAFETY &amp; SECURITY'!$A$4</c:f>
              <c:strCache>
                <c:ptCount val="1"/>
                <c:pt idx="0">
                  <c:v>Average of I feel safe when I am with my family/caregiver(s)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'SAFETY &amp; SECURITY'!$A$5</c:f>
              <c:strCache>
                <c:ptCount val="1"/>
                <c:pt idx="0">
                  <c:v>Total</c:v>
                </c:pt>
              </c:strCache>
            </c:strRef>
          </c:cat>
          <c:val>
            <c:numRef>
              <c:f>'SAFETY &amp; SECURITY'!$A$5</c:f>
              <c:numCache>
                <c:formatCode>0.00</c:formatCode>
                <c:ptCount val="1"/>
                <c:pt idx="0">
                  <c:v>3</c:v>
                </c:pt>
              </c:numCache>
            </c:numRef>
          </c:val>
          <c:extLst>
            <c:ext xmlns:c16="http://schemas.microsoft.com/office/drawing/2014/chart" uri="{C3380CC4-5D6E-409C-BE32-E72D297353CC}">
              <c16:uniqueId val="{00000000-AB5A-4FFE-A2A5-7F64904CBE7F}"/>
            </c:ext>
          </c:extLst>
        </c:ser>
        <c:ser>
          <c:idx val="1"/>
          <c:order val="1"/>
          <c:tx>
            <c:strRef>
              <c:f>'SAFETY &amp; SECURITY'!$B$4</c:f>
              <c:strCache>
                <c:ptCount val="1"/>
                <c:pt idx="0">
                  <c:v>Average of I feel safe in my community</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'SAFETY &amp; SECURITY'!$A$5</c:f>
              <c:strCache>
                <c:ptCount val="1"/>
                <c:pt idx="0">
                  <c:v>Total</c:v>
                </c:pt>
              </c:strCache>
            </c:strRef>
          </c:cat>
          <c:val>
            <c:numRef>
              <c:f>'SAFETY &amp; SECURITY'!$B$5</c:f>
              <c:numCache>
                <c:formatCode>0.00</c:formatCode>
                <c:ptCount val="1"/>
                <c:pt idx="0">
                  <c:v>4</c:v>
                </c:pt>
              </c:numCache>
            </c:numRef>
          </c:val>
          <c:extLst>
            <c:ext xmlns:c16="http://schemas.microsoft.com/office/drawing/2014/chart" uri="{C3380CC4-5D6E-409C-BE32-E72D297353CC}">
              <c16:uniqueId val="{00000001-AB5A-4FFE-A2A5-7F64904CBE7F}"/>
            </c:ext>
          </c:extLst>
        </c:ser>
        <c:ser>
          <c:idx val="2"/>
          <c:order val="2"/>
          <c:tx>
            <c:strRef>
              <c:f>'SAFETY &amp; SECURITY'!$C$4</c:f>
              <c:strCache>
                <c:ptCount val="1"/>
                <c:pt idx="0">
                  <c:v>Average of I feel safe at school (or center of learning)</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'SAFETY &amp; SECURITY'!$A$5</c:f>
              <c:strCache>
                <c:ptCount val="1"/>
                <c:pt idx="0">
                  <c:v>Total</c:v>
                </c:pt>
              </c:strCache>
            </c:strRef>
          </c:cat>
          <c:val>
            <c:numRef>
              <c:f>'SAFETY &amp; SECURITY'!$C$5</c:f>
              <c:numCache>
                <c:formatCode>0.00</c:formatCode>
                <c:ptCount val="1"/>
                <c:pt idx="0">
                  <c:v>2.5</c:v>
                </c:pt>
              </c:numCache>
            </c:numRef>
          </c:val>
          <c:extLst>
            <c:ext xmlns:c16="http://schemas.microsoft.com/office/drawing/2014/chart" uri="{C3380CC4-5D6E-409C-BE32-E72D297353CC}">
              <c16:uniqueId val="{00000002-AB5A-4FFE-A2A5-7F64904CBE7F}"/>
            </c:ext>
          </c:extLst>
        </c:ser>
        <c:ser>
          <c:idx val="3"/>
          <c:order val="3"/>
          <c:tx>
            <c:strRef>
              <c:f>'SAFETY &amp; SECURITY'!$D$4</c:f>
              <c:strCache>
                <c:ptCount val="1"/>
                <c:pt idx="0">
                  <c:v>Average of I know where to go in my community to obtain help when I need it (e.g. when I am hurt, in danger or afraid of being harmed)</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'SAFETY &amp; SECURITY'!$A$5</c:f>
              <c:strCache>
                <c:ptCount val="1"/>
                <c:pt idx="0">
                  <c:v>Total</c:v>
                </c:pt>
              </c:strCache>
            </c:strRef>
          </c:cat>
          <c:val>
            <c:numRef>
              <c:f>'SAFETY &amp; SECURITY'!$D$5</c:f>
              <c:numCache>
                <c:formatCode>0.00</c:formatCode>
                <c:ptCount val="1"/>
                <c:pt idx="0">
                  <c:v>3</c:v>
                </c:pt>
              </c:numCache>
            </c:numRef>
          </c:val>
          <c:extLst>
            <c:ext xmlns:c16="http://schemas.microsoft.com/office/drawing/2014/chart" uri="{C3380CC4-5D6E-409C-BE32-E72D297353CC}">
              <c16:uniqueId val="{00000003-AB5A-4FFE-A2A5-7F64904CBE7F}"/>
            </c:ext>
          </c:extLst>
        </c:ser>
        <c:ser>
          <c:idx val="4"/>
          <c:order val="4"/>
          <c:tx>
            <c:strRef>
              <c:f>'SAFETY &amp; SECURITY'!$E$4</c:f>
              <c:strCache>
                <c:ptCount val="1"/>
                <c:pt idx="0">
                  <c:v>Average of I know where to go in my community to report something bad that has happened to me or someone I know</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'SAFETY &amp; SECURITY'!$A$5</c:f>
              <c:strCache>
                <c:ptCount val="1"/>
                <c:pt idx="0">
                  <c:v>Total</c:v>
                </c:pt>
              </c:strCache>
            </c:strRef>
          </c:cat>
          <c:val>
            <c:numRef>
              <c:f>'SAFETY &amp; SECURITY'!$E$5</c:f>
              <c:numCache>
                <c:formatCode>0.00</c:formatCode>
                <c:ptCount val="1"/>
                <c:pt idx="0">
                  <c:v>3</c:v>
                </c:pt>
              </c:numCache>
            </c:numRef>
          </c:val>
          <c:extLst>
            <c:ext xmlns:c16="http://schemas.microsoft.com/office/drawing/2014/chart" uri="{C3380CC4-5D6E-409C-BE32-E72D297353CC}">
              <c16:uniqueId val="{00000004-AB5A-4FFE-A2A5-7F64904CBE7F}"/>
            </c:ext>
          </c:extLst>
        </c:ser>
        <c:ser>
          <c:idx val="5"/>
          <c:order val="5"/>
          <c:tx>
            <c:strRef>
              <c:f>'SAFETY &amp; SECURITY'!$F$4</c:f>
              <c:strCache>
                <c:ptCount val="1"/>
                <c:pt idx="0">
                  <c:v>Average of I am able to solve problems without harming myself or others (for instance using drugs or violent behavior when I am upset)</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'SAFETY &amp; SECURITY'!$A$5</c:f>
              <c:strCache>
                <c:ptCount val="1"/>
                <c:pt idx="0">
                  <c:v>Total</c:v>
                </c:pt>
              </c:strCache>
            </c:strRef>
          </c:cat>
          <c:val>
            <c:numRef>
              <c:f>'SAFETY &amp; SECURITY'!$F$5</c:f>
              <c:numCache>
                <c:formatCode>0.00</c:formatCode>
                <c:ptCount val="1"/>
                <c:pt idx="0">
                  <c:v>3</c:v>
                </c:pt>
              </c:numCache>
            </c:numRef>
          </c:val>
          <c:extLst>
            <c:ext xmlns:c16="http://schemas.microsoft.com/office/drawing/2014/chart" uri="{C3380CC4-5D6E-409C-BE32-E72D297353CC}">
              <c16:uniqueId val="{00000005-AB5A-4FFE-A2A5-7F64904CBE7F}"/>
            </c:ext>
          </c:extLst>
        </c:ser>
        <c:ser>
          <c:idx val="6"/>
          <c:order val="6"/>
          <c:tx>
            <c:strRef>
              <c:f>'SAFETY &amp; SECURITY'!$G$4</c:f>
              <c:strCache>
                <c:ptCount val="1"/>
                <c:pt idx="0">
                  <c:v>Average of My social environment is free from bullying and discrimination</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'SAFETY &amp; SECURITY'!$A$5</c:f>
              <c:strCache>
                <c:ptCount val="1"/>
                <c:pt idx="0">
                  <c:v>Total</c:v>
                </c:pt>
              </c:strCache>
            </c:strRef>
          </c:cat>
          <c:val>
            <c:numRef>
              <c:f>'SAFETY &amp; SECURITY'!$G$5</c:f>
              <c:numCache>
                <c:formatCode>0.00</c:formatCode>
                <c:ptCount val="1"/>
                <c:pt idx="0">
                  <c:v>3.5</c:v>
                </c:pt>
              </c:numCache>
            </c:numRef>
          </c:val>
          <c:extLst>
            <c:ext xmlns:c16="http://schemas.microsoft.com/office/drawing/2014/chart" uri="{C3380CC4-5D6E-409C-BE32-E72D297353CC}">
              <c16:uniqueId val="{00000006-AB5A-4FFE-A2A5-7F64904CBE7F}"/>
            </c:ext>
          </c:extLst>
        </c:ser>
        <c:ser>
          <c:idx val="7"/>
          <c:order val="7"/>
          <c:tx>
            <c:strRef>
              <c:f>'SAFETY &amp; SECURITY'!$H$4</c:f>
              <c:strCache>
                <c:ptCount val="1"/>
                <c:pt idx="0">
                  <c:v>Average of AVERAGE for Safety &amp; Security DOMAIN</c:v>
                </c:pt>
              </c:strCache>
            </c:strRef>
          </c:tx>
          <c:spPr>
            <a:solidFill>
              <a:srgbClr val="97467D"/>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rgbClr val="C00000"/>
                    </a:solidFill>
                    <a:latin typeface="Bahnschrift Condensed" panose="020B0502040204020203"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'SAFETY &amp; SECURITY'!$A$5</c:f>
              <c:strCache>
                <c:ptCount val="1"/>
                <c:pt idx="0">
                  <c:v>Total</c:v>
                </c:pt>
              </c:strCache>
            </c:strRef>
          </c:cat>
          <c:val>
            <c:numRef>
              <c:f>'SAFETY &amp; SECURITY'!$H$5</c:f>
              <c:numCache>
                <c:formatCode>0.00</c:formatCode>
                <c:ptCount val="1"/>
                <c:pt idx="0">
                  <c:v>3.1428571428571432</c:v>
                </c:pt>
              </c:numCache>
            </c:numRef>
          </c:val>
          <c:extLst>
            <c:ext xmlns:c16="http://schemas.microsoft.com/office/drawing/2014/chart" uri="{C3380CC4-5D6E-409C-BE32-E72D297353CC}">
              <c16:uniqueId val="{00000007-AB5A-4FFE-A2A5-7F64904CBE7F}"/>
            </c:ext>
          </c:extLst>
        </c:ser>
        <c:dLbls>
          <c:dLblPos val="inEnd"/>
          <c:showLegendKey val="0"/>
          <c:showVal val="1"/>
          <c:showCatName val="0"/>
          <c:showSerName val="0"/>
          <c:showPercent val="0"/>
          <c:showBubbleSize val="0"/>
        </c:dLbls>
        <c:gapWidth val="219"/>
        <c:overlap val="-27"/>
        <c:axId val="2139024376"/>
        <c:axId val="2138461400"/>
      </c:barChart>
      <c:catAx>
        <c:axId val="2139024376"/>
        <c:scaling>
          <c:orientation val="minMax"/>
        </c:scaling>
        <c:delete val="1"/>
        <c:axPos val="b"/>
        <c:numFmt formatCode="General" sourceLinked="1"/>
        <c:majorTickMark val="none"/>
        <c:minorTickMark val="none"/>
        <c:tickLblPos val="nextTo"/>
        <c:crossAx val="2138461400"/>
        <c:crosses val="autoZero"/>
        <c:auto val="1"/>
        <c:lblAlgn val="ctr"/>
        <c:lblOffset val="100"/>
        <c:noMultiLvlLbl val="0"/>
      </c:catAx>
      <c:valAx>
        <c:axId val="2138461400"/>
        <c:scaling>
          <c:orientation val="minMax"/>
          <c:max val="5"/>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Bahnschrift Condensed" panose="020B0502040204020203" pitchFamily="34" charset="0"/>
                <a:ea typeface="+mn-ea"/>
                <a:cs typeface="+mn-cs"/>
              </a:defRPr>
            </a:pPr>
            <a:endParaRPr lang="en-US"/>
          </a:p>
        </c:txPr>
        <c:crossAx val="213902437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Bahnschrift Condensed" panose="020B0502040204020203" pitchFamily="34"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Bahnschrift Condensed" panose="020B0502040204020203" pitchFamily="34" charset="0"/>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[Chil Well-Being Data Analysis - Template.xlsx]BASIC NEEDS!PivotTable3</c:name>
    <c:fmtId val="0"/>
  </c:pivotSource>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Bahnschrift Condensed" panose="020B0502040204020203" pitchFamily="34" charset="0"/>
                <a:ea typeface="+mn-ea"/>
                <a:cs typeface="+mn-cs"/>
              </a:defRPr>
            </a:pPr>
            <a:r>
              <a:rPr lang="en-US" sz="1800"/>
              <a:t>BASIC</a:t>
            </a:r>
            <a:r>
              <a:rPr lang="en-US" sz="1800" baseline="0"/>
              <a:t> NEEDS</a:t>
            </a:r>
            <a:endParaRPr lang="en-US" sz="1800"/>
          </a:p>
        </c:rich>
      </c:tx>
      <c:layout>
        <c:manualLayout>
          <c:xMode val="edge"/>
          <c:yMode val="edge"/>
          <c:x val="0.50836771385509205"/>
          <c:y val="0.133241424090281"/>
        </c:manualLayout>
      </c:layout>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Bahnschrift Condensed" panose="020B0502040204020203" pitchFamily="34" charset="0"/>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8"/>
        <c:spPr>
          <a:solidFill>
            <a:srgbClr val="B790A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rgbClr val="C00000"/>
                  </a:solidFill>
                  <a:latin typeface="Bahnschrift Condensed" panose="020B0502040204020203" pitchFamily="34" charset="0"/>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solidFill>
            <a:srgbClr val="B790A5"/>
          </a:solidFill>
          <a:ln>
            <a:noFill/>
          </a:ln>
          <a:effectLst/>
        </c:spPr>
      </c:pivotFmt>
    </c:pivotFmts>
    <c:plotArea>
      <c:layout/>
      <c:barChart>
        <c:barDir val="col"/>
        <c:grouping val="clustered"/>
        <c:varyColors val="0"/>
        <c:ser>
          <c:idx val="0"/>
          <c:order val="0"/>
          <c:tx>
            <c:strRef>
              <c:f>'BASIC NEEDS'!$A$4</c:f>
              <c:strCache>
                <c:ptCount val="1"/>
                <c:pt idx="0">
                  <c:v>Average of Getting an education (formal or informal) is important to me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'BASIC NEEDS'!$A$5</c:f>
              <c:strCache>
                <c:ptCount val="1"/>
                <c:pt idx="0">
                  <c:v>Total</c:v>
                </c:pt>
              </c:strCache>
            </c:strRef>
          </c:cat>
          <c:val>
            <c:numRef>
              <c:f>'BASIC NEEDS'!$A$5</c:f>
              <c:numCache>
                <c:formatCode>0.00</c:formatCode>
                <c:ptCount val="1"/>
                <c:pt idx="0">
                  <c:v>3.5</c:v>
                </c:pt>
              </c:numCache>
            </c:numRef>
          </c:val>
          <c:extLst>
            <c:ext xmlns:c16="http://schemas.microsoft.com/office/drawing/2014/chart" uri="{C3380CC4-5D6E-409C-BE32-E72D297353CC}">
              <c16:uniqueId val="{00000000-C27A-4433-9CCD-BEC54BD97123}"/>
            </c:ext>
          </c:extLst>
        </c:ser>
        <c:ser>
          <c:idx val="1"/>
          <c:order val="1"/>
          <c:tx>
            <c:strRef>
              <c:f>'BASIC NEEDS'!$B$4</c:f>
              <c:strCache>
                <c:ptCount val="1"/>
                <c:pt idx="0">
                  <c:v>Average of When I am hungry, there is enough to eat</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'BASIC NEEDS'!$A$5</c:f>
              <c:strCache>
                <c:ptCount val="1"/>
                <c:pt idx="0">
                  <c:v>Total</c:v>
                </c:pt>
              </c:strCache>
            </c:strRef>
          </c:cat>
          <c:val>
            <c:numRef>
              <c:f>'BASIC NEEDS'!$B$5</c:f>
              <c:numCache>
                <c:formatCode>0.00</c:formatCode>
                <c:ptCount val="1"/>
                <c:pt idx="0">
                  <c:v>3.5</c:v>
                </c:pt>
              </c:numCache>
            </c:numRef>
          </c:val>
          <c:extLst>
            <c:ext xmlns:c16="http://schemas.microsoft.com/office/drawing/2014/chart" uri="{C3380CC4-5D6E-409C-BE32-E72D297353CC}">
              <c16:uniqueId val="{00000001-C27A-4433-9CCD-BEC54BD97123}"/>
            </c:ext>
          </c:extLst>
        </c:ser>
        <c:ser>
          <c:idx val="2"/>
          <c:order val="2"/>
          <c:tx>
            <c:strRef>
              <c:f>'BASIC NEEDS'!$C$4</c:f>
              <c:strCache>
                <c:ptCount val="1"/>
                <c:pt idx="0">
                  <c:v>Average of I eat nutritious food each day</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'BASIC NEEDS'!$A$5</c:f>
              <c:strCache>
                <c:ptCount val="1"/>
                <c:pt idx="0">
                  <c:v>Total</c:v>
                </c:pt>
              </c:strCache>
            </c:strRef>
          </c:cat>
          <c:val>
            <c:numRef>
              <c:f>'BASIC NEEDS'!$C$5</c:f>
              <c:numCache>
                <c:formatCode>0.00</c:formatCode>
                <c:ptCount val="1"/>
                <c:pt idx="0">
                  <c:v>2.5</c:v>
                </c:pt>
              </c:numCache>
            </c:numRef>
          </c:val>
          <c:extLst>
            <c:ext xmlns:c16="http://schemas.microsoft.com/office/drawing/2014/chart" uri="{C3380CC4-5D6E-409C-BE32-E72D297353CC}">
              <c16:uniqueId val="{00000002-C27A-4433-9CCD-BEC54BD97123}"/>
            </c:ext>
          </c:extLst>
        </c:ser>
        <c:ser>
          <c:idx val="3"/>
          <c:order val="3"/>
          <c:tx>
            <c:strRef>
              <c:f>'BASIC NEEDS'!$D$4</c:f>
              <c:strCache>
                <c:ptCount val="1"/>
                <c:pt idx="0">
                  <c:v>Average of I have access to clean water for drinking and bathing</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'BASIC NEEDS'!$A$5</c:f>
              <c:strCache>
                <c:ptCount val="1"/>
                <c:pt idx="0">
                  <c:v>Total</c:v>
                </c:pt>
              </c:strCache>
            </c:strRef>
          </c:cat>
          <c:val>
            <c:numRef>
              <c:f>'BASIC NEEDS'!$D$5</c:f>
              <c:numCache>
                <c:formatCode>0.00</c:formatCode>
                <c:ptCount val="1"/>
                <c:pt idx="0">
                  <c:v>2.5</c:v>
                </c:pt>
              </c:numCache>
            </c:numRef>
          </c:val>
          <c:extLst>
            <c:ext xmlns:c16="http://schemas.microsoft.com/office/drawing/2014/chart" uri="{C3380CC4-5D6E-409C-BE32-E72D297353CC}">
              <c16:uniqueId val="{00000003-C27A-4433-9CCD-BEC54BD97123}"/>
            </c:ext>
          </c:extLst>
        </c:ser>
        <c:ser>
          <c:idx val="4"/>
          <c:order val="4"/>
          <c:tx>
            <c:strRef>
              <c:f>'BASIC NEEDS'!$E$4</c:f>
              <c:strCache>
                <c:ptCount val="1"/>
                <c:pt idx="0">
                  <c:v>Average of I am hopeful and optimistic about the future</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'BASIC NEEDS'!$A$5</c:f>
              <c:strCache>
                <c:ptCount val="1"/>
                <c:pt idx="0">
                  <c:v>Total</c:v>
                </c:pt>
              </c:strCache>
            </c:strRef>
          </c:cat>
          <c:val>
            <c:numRef>
              <c:f>'BASIC NEEDS'!$E$5</c:f>
              <c:numCache>
                <c:formatCode>0.00</c:formatCode>
                <c:ptCount val="1"/>
                <c:pt idx="0">
                  <c:v>3</c:v>
                </c:pt>
              </c:numCache>
            </c:numRef>
          </c:val>
          <c:extLst>
            <c:ext xmlns:c16="http://schemas.microsoft.com/office/drawing/2014/chart" uri="{C3380CC4-5D6E-409C-BE32-E72D297353CC}">
              <c16:uniqueId val="{00000004-C27A-4433-9CCD-BEC54BD97123}"/>
            </c:ext>
          </c:extLst>
        </c:ser>
        <c:ser>
          <c:idx val="5"/>
          <c:order val="5"/>
          <c:tx>
            <c:strRef>
              <c:f>'BASIC NEEDS'!$F$4</c:f>
              <c:strCache>
                <c:ptCount val="1"/>
                <c:pt idx="0">
                  <c:v>Average of I have a comfortable place to sleep each night</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'BASIC NEEDS'!$A$5</c:f>
              <c:strCache>
                <c:ptCount val="1"/>
                <c:pt idx="0">
                  <c:v>Total</c:v>
                </c:pt>
              </c:strCache>
            </c:strRef>
          </c:cat>
          <c:val>
            <c:numRef>
              <c:f>'BASIC NEEDS'!$F$5</c:f>
              <c:numCache>
                <c:formatCode>0.00</c:formatCode>
                <c:ptCount val="1"/>
                <c:pt idx="0">
                  <c:v>3</c:v>
                </c:pt>
              </c:numCache>
            </c:numRef>
          </c:val>
          <c:extLst>
            <c:ext xmlns:c16="http://schemas.microsoft.com/office/drawing/2014/chart" uri="{C3380CC4-5D6E-409C-BE32-E72D297353CC}">
              <c16:uniqueId val="{00000005-C27A-4433-9CCD-BEC54BD97123}"/>
            </c:ext>
          </c:extLst>
        </c:ser>
        <c:ser>
          <c:idx val="6"/>
          <c:order val="6"/>
          <c:tx>
            <c:strRef>
              <c:f>'BASIC NEEDS'!$G$4</c:f>
              <c:strCache>
                <c:ptCount val="1"/>
                <c:pt idx="0">
                  <c:v>Average of I have access to the sanitary and hygienic products that I need, such as soap or menstrual hygiene products</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'BASIC NEEDS'!$A$5</c:f>
              <c:strCache>
                <c:ptCount val="1"/>
                <c:pt idx="0">
                  <c:v>Total</c:v>
                </c:pt>
              </c:strCache>
            </c:strRef>
          </c:cat>
          <c:val>
            <c:numRef>
              <c:f>'BASIC NEEDS'!$G$5</c:f>
              <c:numCache>
                <c:formatCode>0.00</c:formatCode>
                <c:ptCount val="1"/>
                <c:pt idx="0">
                  <c:v>4</c:v>
                </c:pt>
              </c:numCache>
            </c:numRef>
          </c:val>
          <c:extLst>
            <c:ext xmlns:c16="http://schemas.microsoft.com/office/drawing/2014/chart" uri="{C3380CC4-5D6E-409C-BE32-E72D297353CC}">
              <c16:uniqueId val="{00000006-C27A-4433-9CCD-BEC54BD97123}"/>
            </c:ext>
          </c:extLst>
        </c:ser>
        <c:ser>
          <c:idx val="7"/>
          <c:order val="7"/>
          <c:tx>
            <c:strRef>
              <c:f>'BASIC NEEDS'!$H$4</c:f>
              <c:strCache>
                <c:ptCount val="1"/>
                <c:pt idx="0">
                  <c:v>Average of Sexual and reproductive health services are available in my community</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'BASIC NEEDS'!$A$5</c:f>
              <c:strCache>
                <c:ptCount val="1"/>
                <c:pt idx="0">
                  <c:v>Total</c:v>
                </c:pt>
              </c:strCache>
            </c:strRef>
          </c:cat>
          <c:val>
            <c:numRef>
              <c:f>'BASIC NEEDS'!$H$5</c:f>
              <c:numCache>
                <c:formatCode>0.00</c:formatCode>
                <c:ptCount val="1"/>
                <c:pt idx="0">
                  <c:v>2</c:v>
                </c:pt>
              </c:numCache>
            </c:numRef>
          </c:val>
          <c:extLst>
            <c:ext xmlns:c16="http://schemas.microsoft.com/office/drawing/2014/chart" uri="{C3380CC4-5D6E-409C-BE32-E72D297353CC}">
              <c16:uniqueId val="{00000007-C27A-4433-9CCD-BEC54BD97123}"/>
            </c:ext>
          </c:extLst>
        </c:ser>
        <c:ser>
          <c:idx val="8"/>
          <c:order val="8"/>
          <c:tx>
            <c:strRef>
              <c:f>'BASIC NEEDS'!$I$4</c:f>
              <c:strCache>
                <c:ptCount val="1"/>
                <c:pt idx="0">
                  <c:v>Average of AVERAGE for Basic Needs DOMAIN</c:v>
                </c:pt>
              </c:strCache>
            </c:strRef>
          </c:tx>
          <c:spPr>
            <a:solidFill>
              <a:srgbClr val="B790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rgbClr val="C00000"/>
                    </a:solidFill>
                    <a:latin typeface="Bahnschrift Condensed" panose="020B0502040204020203"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'BASIC NEEDS'!$A$5</c:f>
              <c:strCache>
                <c:ptCount val="1"/>
                <c:pt idx="0">
                  <c:v>Total</c:v>
                </c:pt>
              </c:strCache>
            </c:strRef>
          </c:cat>
          <c:val>
            <c:numRef>
              <c:f>'BASIC NEEDS'!$I$5</c:f>
              <c:numCache>
                <c:formatCode>0.00</c:formatCode>
                <c:ptCount val="1"/>
                <c:pt idx="0">
                  <c:v>3.1428571428571432</c:v>
                </c:pt>
              </c:numCache>
            </c:numRef>
          </c:val>
          <c:extLst>
            <c:ext xmlns:c16="http://schemas.microsoft.com/office/drawing/2014/chart" uri="{C3380CC4-5D6E-409C-BE32-E72D297353CC}">
              <c16:uniqueId val="{00000008-C27A-4433-9CCD-BEC54BD97123}"/>
            </c:ext>
          </c:extLst>
        </c:ser>
        <c:dLbls>
          <c:dLblPos val="inEnd"/>
          <c:showLegendKey val="0"/>
          <c:showVal val="1"/>
          <c:showCatName val="0"/>
          <c:showSerName val="0"/>
          <c:showPercent val="0"/>
          <c:showBubbleSize val="0"/>
        </c:dLbls>
        <c:gapWidth val="219"/>
        <c:overlap val="-27"/>
        <c:axId val="-2136118104"/>
        <c:axId val="-2136115096"/>
      </c:barChart>
      <c:catAx>
        <c:axId val="-2136118104"/>
        <c:scaling>
          <c:orientation val="minMax"/>
        </c:scaling>
        <c:delete val="1"/>
        <c:axPos val="b"/>
        <c:numFmt formatCode="General" sourceLinked="1"/>
        <c:majorTickMark val="none"/>
        <c:minorTickMark val="none"/>
        <c:tickLblPos val="nextTo"/>
        <c:crossAx val="-2136115096"/>
        <c:crosses val="autoZero"/>
        <c:auto val="1"/>
        <c:lblAlgn val="ctr"/>
        <c:lblOffset val="100"/>
        <c:noMultiLvlLbl val="0"/>
      </c:catAx>
      <c:valAx>
        <c:axId val="-2136115096"/>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Bahnschrift Condensed" panose="020B0502040204020203" pitchFamily="34" charset="0"/>
                <a:ea typeface="+mn-ea"/>
                <a:cs typeface="+mn-cs"/>
              </a:defRPr>
            </a:pPr>
            <a:endParaRPr lang="en-US"/>
          </a:p>
        </c:txPr>
        <c:crossAx val="-2136118104"/>
        <c:crosses val="autoZero"/>
        <c:crossBetween val="between"/>
        <c:majorUnit val="1"/>
      </c:valAx>
      <c:spPr>
        <a:noFill/>
        <a:ln>
          <a:noFill/>
        </a:ln>
        <a:effectLst/>
      </c:spPr>
    </c:plotArea>
    <c:legend>
      <c:legendPos val="r"/>
      <c:layout>
        <c:manualLayout>
          <c:xMode val="edge"/>
          <c:yMode val="edge"/>
          <c:x val="0.67137203879558005"/>
          <c:y val="0.17661646028686201"/>
          <c:w val="0.32004427021729598"/>
          <c:h val="0.78564680192984204"/>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Bahnschrift Condensed" panose="020B0502040204020203" pitchFamily="34"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Bahnschrift Condensed" panose="020B0502040204020203" pitchFamily="34" charset="0"/>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[Chil Well-Being Data Analysis - Template.xlsx]RELATIONSHIPS!PivotTable5</c:name>
    <c:fmtId val="0"/>
  </c:pivotSource>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Bahnschrift Condensed" panose="020B0502040204020203" pitchFamily="34" charset="0"/>
                <a:ea typeface="+mn-ea"/>
                <a:cs typeface="+mn-cs"/>
              </a:defRPr>
            </a:pPr>
            <a:r>
              <a:rPr lang="en-US" sz="1800"/>
              <a:t>RELATIONSHIPS</a:t>
            </a:r>
          </a:p>
        </c:rich>
      </c:tx>
      <c:layout>
        <c:manualLayout>
          <c:xMode val="edge"/>
          <c:yMode val="edge"/>
          <c:x val="0.51410839270091202"/>
          <c:y val="0.19081929827264699"/>
        </c:manualLayout>
      </c:layout>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Bahnschrift Condensed" panose="020B0502040204020203" pitchFamily="34" charset="0"/>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9"/>
        <c:spPr>
          <a:solidFill>
            <a:srgbClr val="95CC7A"/>
          </a:solidFill>
          <a:ln>
            <a:noFill/>
          </a:ln>
          <a:effectLst/>
        </c:spPr>
        <c:marker>
          <c:symbol val="none"/>
        </c:marker>
        <c:dLbl>
          <c:idx val="0"/>
          <c:spPr>
            <a:noFill/>
            <a:ln>
              <a:noFill/>
            </a:ln>
            <a:effectLst/>
          </c:spPr>
          <c:txPr>
            <a:bodyPr rot="0" spcFirstLastPara="1" vertOverflow="ellipsis" vert="horz" wrap="square" anchor="ctr" anchorCtr="1"/>
            <a:lstStyle/>
            <a:p>
              <a:pPr>
                <a:defRPr sz="1600" b="0" i="0" u="none" strike="noStrike" kern="1200" baseline="0">
                  <a:solidFill>
                    <a:srgbClr val="C00000"/>
                  </a:solidFill>
                  <a:latin typeface="Bahnschrift Condensed" panose="020B0502040204020203" pitchFamily="34" charset="0"/>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RELATIONSHIPS!$A$4</c:f>
              <c:strCache>
                <c:ptCount val="1"/>
                <c:pt idx="0">
                  <c:v>Average of My parent(s)/caregiver(s) take good care of me</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RELATIONSHIPS!$A$5</c:f>
              <c:strCache>
                <c:ptCount val="1"/>
                <c:pt idx="0">
                  <c:v>Total</c:v>
                </c:pt>
              </c:strCache>
            </c:strRef>
          </c:cat>
          <c:val>
            <c:numRef>
              <c:f>RELATIONSHIPS!$A$5</c:f>
              <c:numCache>
                <c:formatCode>0.00</c:formatCode>
                <c:ptCount val="1"/>
                <c:pt idx="0">
                  <c:v>3</c:v>
                </c:pt>
              </c:numCache>
            </c:numRef>
          </c:val>
          <c:extLst>
            <c:ext xmlns:c16="http://schemas.microsoft.com/office/drawing/2014/chart" uri="{C3380CC4-5D6E-409C-BE32-E72D297353CC}">
              <c16:uniqueId val="{00000000-E8F7-4D90-89EE-EDF66C43D0DB}"/>
            </c:ext>
          </c:extLst>
        </c:ser>
        <c:ser>
          <c:idx val="1"/>
          <c:order val="1"/>
          <c:tx>
            <c:strRef>
              <c:f>RELATIONSHIPS!$B$4</c:f>
              <c:strCache>
                <c:ptCount val="1"/>
                <c:pt idx="0">
                  <c:v>Average of I have at least one adult in my family or community that I look up to and can rely on for guidance or support (such as a caregiver, community elder, neighbor or religious leader)</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RELATIONSHIPS!$A$5</c:f>
              <c:strCache>
                <c:ptCount val="1"/>
                <c:pt idx="0">
                  <c:v>Total</c:v>
                </c:pt>
              </c:strCache>
            </c:strRef>
          </c:cat>
          <c:val>
            <c:numRef>
              <c:f>RELATIONSHIPS!$B$5</c:f>
              <c:numCache>
                <c:formatCode>0.00</c:formatCode>
                <c:ptCount val="1"/>
                <c:pt idx="0">
                  <c:v>3.5</c:v>
                </c:pt>
              </c:numCache>
            </c:numRef>
          </c:val>
          <c:extLst>
            <c:ext xmlns:c16="http://schemas.microsoft.com/office/drawing/2014/chart" uri="{C3380CC4-5D6E-409C-BE32-E72D297353CC}">
              <c16:uniqueId val="{00000001-E8F7-4D90-89EE-EDF66C43D0DB}"/>
            </c:ext>
          </c:extLst>
        </c:ser>
        <c:ser>
          <c:idx val="2"/>
          <c:order val="2"/>
          <c:tx>
            <c:strRef>
              <c:f>RELATIONSHIPS!$C$4</c:f>
              <c:strCache>
                <c:ptCount val="1"/>
                <c:pt idx="0">
                  <c:v>Average of My family/caregiver(s) stand by me and support me during difficult times</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RELATIONSHIPS!$A$5</c:f>
              <c:strCache>
                <c:ptCount val="1"/>
                <c:pt idx="0">
                  <c:v>Total</c:v>
                </c:pt>
              </c:strCache>
            </c:strRef>
          </c:cat>
          <c:val>
            <c:numRef>
              <c:f>RELATIONSHIPS!$C$5</c:f>
              <c:numCache>
                <c:formatCode>0.00</c:formatCode>
                <c:ptCount val="1"/>
                <c:pt idx="0">
                  <c:v>2.5</c:v>
                </c:pt>
              </c:numCache>
            </c:numRef>
          </c:val>
          <c:extLst>
            <c:ext xmlns:c16="http://schemas.microsoft.com/office/drawing/2014/chart" uri="{C3380CC4-5D6E-409C-BE32-E72D297353CC}">
              <c16:uniqueId val="{00000002-E8F7-4D90-89EE-EDF66C43D0DB}"/>
            </c:ext>
          </c:extLst>
        </c:ser>
        <c:ser>
          <c:idx val="3"/>
          <c:order val="3"/>
          <c:tx>
            <c:strRef>
              <c:f>RELATIONSHIPS!$D$4</c:f>
              <c:strCache>
                <c:ptCount val="1"/>
                <c:pt idx="0">
                  <c:v>Average of I talk to my family/caregiver(s) about how I feel and they listen</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RELATIONSHIPS!$A$5</c:f>
              <c:strCache>
                <c:ptCount val="1"/>
                <c:pt idx="0">
                  <c:v>Total</c:v>
                </c:pt>
              </c:strCache>
            </c:strRef>
          </c:cat>
          <c:val>
            <c:numRef>
              <c:f>RELATIONSHIPS!$D$5</c:f>
              <c:numCache>
                <c:formatCode>0.00</c:formatCode>
                <c:ptCount val="1"/>
                <c:pt idx="0">
                  <c:v>2.5</c:v>
                </c:pt>
              </c:numCache>
            </c:numRef>
          </c:val>
          <c:extLst>
            <c:ext xmlns:c16="http://schemas.microsoft.com/office/drawing/2014/chart" uri="{C3380CC4-5D6E-409C-BE32-E72D297353CC}">
              <c16:uniqueId val="{00000003-E8F7-4D90-89EE-EDF66C43D0DB}"/>
            </c:ext>
          </c:extLst>
        </c:ser>
        <c:ser>
          <c:idx val="4"/>
          <c:order val="4"/>
          <c:tx>
            <c:strRef>
              <c:f>RELATIONSHIPS!$E$4</c:f>
              <c:strCache>
                <c:ptCount val="1"/>
                <c:pt idx="0">
                  <c:v>Average of My caregiver knows a lot about me (such as who my friends are and what is most important to me)</c:v>
                </c:pt>
              </c:strCache>
            </c:strRef>
          </c:tx>
          <c:spPr>
            <a:solidFill>
              <a:schemeClr val="accent5"/>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RELATIONSHIPS!$A$5</c:f>
              <c:strCache>
                <c:ptCount val="1"/>
                <c:pt idx="0">
                  <c:v>Total</c:v>
                </c:pt>
              </c:strCache>
            </c:strRef>
          </c:cat>
          <c:val>
            <c:numRef>
              <c:f>RELATIONSHIPS!$E$5</c:f>
              <c:numCache>
                <c:formatCode>0.00</c:formatCode>
                <c:ptCount val="1"/>
                <c:pt idx="0">
                  <c:v>3</c:v>
                </c:pt>
              </c:numCache>
            </c:numRef>
          </c:val>
          <c:extLst>
            <c:ext xmlns:c16="http://schemas.microsoft.com/office/drawing/2014/chart" uri="{C3380CC4-5D6E-409C-BE32-E72D297353CC}">
              <c16:uniqueId val="{00000004-E8F7-4D90-89EE-EDF66C43D0DB}"/>
            </c:ext>
          </c:extLst>
        </c:ser>
        <c:ser>
          <c:idx val="5"/>
          <c:order val="5"/>
          <c:tx>
            <c:strRef>
              <c:f>RELATIONSHIPS!$F$4</c:f>
              <c:strCache>
                <c:ptCount val="1"/>
                <c:pt idx="0">
                  <c:v>Average of I have at least one good friend who supports me</c:v>
                </c:pt>
              </c:strCache>
            </c:strRef>
          </c:tx>
          <c:spPr>
            <a:solidFill>
              <a:schemeClr val="accent6"/>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RELATIONSHIPS!$A$5</c:f>
              <c:strCache>
                <c:ptCount val="1"/>
                <c:pt idx="0">
                  <c:v>Total</c:v>
                </c:pt>
              </c:strCache>
            </c:strRef>
          </c:cat>
          <c:val>
            <c:numRef>
              <c:f>RELATIONSHIPS!$F$5</c:f>
              <c:numCache>
                <c:formatCode>0.00</c:formatCode>
                <c:ptCount val="1"/>
                <c:pt idx="0">
                  <c:v>3.5</c:v>
                </c:pt>
              </c:numCache>
            </c:numRef>
          </c:val>
          <c:extLst>
            <c:ext xmlns:c16="http://schemas.microsoft.com/office/drawing/2014/chart" uri="{C3380CC4-5D6E-409C-BE32-E72D297353CC}">
              <c16:uniqueId val="{00000005-E8F7-4D90-89EE-EDF66C43D0DB}"/>
            </c:ext>
          </c:extLst>
        </c:ser>
        <c:ser>
          <c:idx val="6"/>
          <c:order val="6"/>
          <c:tx>
            <c:strRef>
              <c:f>RELATIONSHIPS!$G$4</c:f>
              <c:strCache>
                <c:ptCount val="1"/>
                <c:pt idx="0">
                  <c:v>Average of Other people (like my peers and family members) enjoy spending time with me </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RELATIONSHIPS!$A$5</c:f>
              <c:strCache>
                <c:ptCount val="1"/>
                <c:pt idx="0">
                  <c:v>Total</c:v>
                </c:pt>
              </c:strCache>
            </c:strRef>
          </c:cat>
          <c:val>
            <c:numRef>
              <c:f>RELATIONSHIPS!$G$5</c:f>
              <c:numCache>
                <c:formatCode>0.00</c:formatCode>
                <c:ptCount val="1"/>
                <c:pt idx="0">
                  <c:v>3</c:v>
                </c:pt>
              </c:numCache>
            </c:numRef>
          </c:val>
          <c:extLst>
            <c:ext xmlns:c16="http://schemas.microsoft.com/office/drawing/2014/chart" uri="{C3380CC4-5D6E-409C-BE32-E72D297353CC}">
              <c16:uniqueId val="{00000006-E8F7-4D90-89EE-EDF66C43D0DB}"/>
            </c:ext>
          </c:extLst>
        </c:ser>
        <c:ser>
          <c:idx val="7"/>
          <c:order val="7"/>
          <c:tx>
            <c:strRef>
              <c:f>RELATIONSHIPS!$H$4</c:f>
              <c:strCache>
                <c:ptCount val="1"/>
                <c:pt idx="0">
                  <c:v>Average of I feel I belong in my community</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RELATIONSHIPS!$A$5</c:f>
              <c:strCache>
                <c:ptCount val="1"/>
                <c:pt idx="0">
                  <c:v>Total</c:v>
                </c:pt>
              </c:strCache>
            </c:strRef>
          </c:cat>
          <c:val>
            <c:numRef>
              <c:f>RELATIONSHIPS!$H$5</c:f>
              <c:numCache>
                <c:formatCode>0.00</c:formatCode>
                <c:ptCount val="1"/>
                <c:pt idx="0">
                  <c:v>3</c:v>
                </c:pt>
              </c:numCache>
            </c:numRef>
          </c:val>
          <c:extLst>
            <c:ext xmlns:c16="http://schemas.microsoft.com/office/drawing/2014/chart" uri="{C3380CC4-5D6E-409C-BE32-E72D297353CC}">
              <c16:uniqueId val="{00000007-E8F7-4D90-89EE-EDF66C43D0DB}"/>
            </c:ext>
          </c:extLst>
        </c:ser>
        <c:ser>
          <c:idx val="8"/>
          <c:order val="8"/>
          <c:tx>
            <c:strRef>
              <c:f>RELATIONSHIPS!$I$4</c:f>
              <c:strCache>
                <c:ptCount val="1"/>
                <c:pt idx="0">
                  <c:v>Average of I am treated fairly by members of the community (e.g. adults and peers)</c:v>
                </c:pt>
              </c:strCache>
            </c:strRef>
          </c:tx>
          <c:spPr>
            <a:solidFill>
              <a:schemeClr val="accent3">
                <a:lumMod val="60000"/>
              </a:schemeClr>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RELATIONSHIPS!$A$5</c:f>
              <c:strCache>
                <c:ptCount val="1"/>
                <c:pt idx="0">
                  <c:v>Total</c:v>
                </c:pt>
              </c:strCache>
            </c:strRef>
          </c:cat>
          <c:val>
            <c:numRef>
              <c:f>RELATIONSHIPS!$I$5</c:f>
              <c:numCache>
                <c:formatCode>0.00</c:formatCode>
                <c:ptCount val="1"/>
                <c:pt idx="0">
                  <c:v>2</c:v>
                </c:pt>
              </c:numCache>
            </c:numRef>
          </c:val>
          <c:extLst>
            <c:ext xmlns:c16="http://schemas.microsoft.com/office/drawing/2014/chart" uri="{C3380CC4-5D6E-409C-BE32-E72D297353CC}">
              <c16:uniqueId val="{00000008-E8F7-4D90-89EE-EDF66C43D0DB}"/>
            </c:ext>
          </c:extLst>
        </c:ser>
        <c:ser>
          <c:idx val="9"/>
          <c:order val="9"/>
          <c:tx>
            <c:strRef>
              <c:f>RELATIONSHIPS!$J$4</c:f>
              <c:strCache>
                <c:ptCount val="1"/>
                <c:pt idx="0">
                  <c:v>Average of AVERAGE for Relationships DOMAIN</c:v>
                </c:pt>
              </c:strCache>
            </c:strRef>
          </c:tx>
          <c:spPr>
            <a:solidFill>
              <a:srgbClr val="95CC7A"/>
            </a:solidFill>
            <a:ln>
              <a:noFill/>
            </a:ln>
            <a:effectLst/>
          </c:spPr>
          <c:invertIfNegative val="0"/>
          <c:dLbls>
            <c:spPr>
              <a:noFill/>
              <a:ln>
                <a:noFill/>
              </a:ln>
              <a:effectLst/>
            </c:spPr>
            <c:txPr>
              <a:bodyPr rot="0" spcFirstLastPara="1" vertOverflow="ellipsis" vert="horz" wrap="square" anchor="ctr" anchorCtr="1"/>
              <a:lstStyle/>
              <a:p>
                <a:pPr>
                  <a:defRPr sz="1600" b="0" i="0" u="none" strike="noStrike" kern="1200" baseline="0">
                    <a:solidFill>
                      <a:srgbClr val="C00000"/>
                    </a:solidFill>
                    <a:latin typeface="Bahnschrift Condensed" panose="020B0502040204020203"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RELATIONSHIPS!$A$5</c:f>
              <c:strCache>
                <c:ptCount val="1"/>
                <c:pt idx="0">
                  <c:v>Total</c:v>
                </c:pt>
              </c:strCache>
            </c:strRef>
          </c:cat>
          <c:val>
            <c:numRef>
              <c:f>RELATIONSHIPS!$J$5</c:f>
              <c:numCache>
                <c:formatCode>0.00</c:formatCode>
                <c:ptCount val="1"/>
                <c:pt idx="0">
                  <c:v>2.8888888888888888</c:v>
                </c:pt>
              </c:numCache>
            </c:numRef>
          </c:val>
          <c:extLst>
            <c:ext xmlns:c16="http://schemas.microsoft.com/office/drawing/2014/chart" uri="{C3380CC4-5D6E-409C-BE32-E72D297353CC}">
              <c16:uniqueId val="{00000009-E8F7-4D90-89EE-EDF66C43D0DB}"/>
            </c:ext>
          </c:extLst>
        </c:ser>
        <c:dLbls>
          <c:dLblPos val="inEnd"/>
          <c:showLegendKey val="0"/>
          <c:showVal val="1"/>
          <c:showCatName val="0"/>
          <c:showSerName val="0"/>
          <c:showPercent val="0"/>
          <c:showBubbleSize val="0"/>
        </c:dLbls>
        <c:gapWidth val="219"/>
        <c:overlap val="-27"/>
        <c:axId val="-2140168712"/>
        <c:axId val="-2140189960"/>
      </c:barChart>
      <c:catAx>
        <c:axId val="-2140168712"/>
        <c:scaling>
          <c:orientation val="minMax"/>
        </c:scaling>
        <c:delete val="1"/>
        <c:axPos val="b"/>
        <c:numFmt formatCode="General" sourceLinked="1"/>
        <c:majorTickMark val="none"/>
        <c:minorTickMark val="none"/>
        <c:tickLblPos val="nextTo"/>
        <c:crossAx val="-2140189960"/>
        <c:crosses val="autoZero"/>
        <c:auto val="1"/>
        <c:lblAlgn val="ctr"/>
        <c:lblOffset val="100"/>
        <c:noMultiLvlLbl val="0"/>
      </c:catAx>
      <c:valAx>
        <c:axId val="-2140189960"/>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Bahnschrift Condensed" panose="020B0502040204020203" pitchFamily="34" charset="0"/>
                <a:ea typeface="+mn-ea"/>
                <a:cs typeface="+mn-cs"/>
              </a:defRPr>
            </a:pPr>
            <a:endParaRPr lang="en-US"/>
          </a:p>
        </c:txPr>
        <c:crossAx val="-2140168712"/>
        <c:crosses val="autoZero"/>
        <c:crossBetween val="between"/>
        <c:majorUnit val="1"/>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Bahnschrift Condensed" panose="020B0502040204020203" pitchFamily="34"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latin typeface="Bahnschrift Condensed" panose="020B0502040204020203" pitchFamily="34" charset="0"/>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[Chil Well-Being Data Analysis - Template.xlsx]AGENCY!PivotTable6</c:name>
    <c:fmtId val="0"/>
  </c:pivotSource>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Bahnschrift Condensed" panose="020B0502040204020203" pitchFamily="34" charset="0"/>
                <a:ea typeface="+mn-ea"/>
                <a:cs typeface="+mn-cs"/>
              </a:defRPr>
            </a:pPr>
            <a:r>
              <a:rPr lang="en-US" sz="1800"/>
              <a:t>Agency</a:t>
            </a:r>
          </a:p>
        </c:rich>
      </c:tx>
      <c:layout>
        <c:manualLayout>
          <c:xMode val="edge"/>
          <c:yMode val="edge"/>
          <c:x val="0.53702475716995202"/>
          <c:y val="0.21555118110236199"/>
        </c:manualLayout>
      </c:layout>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Bahnschrift Condensed" panose="020B0502040204020203" pitchFamily="34" charset="0"/>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7"/>
        <c:spPr>
          <a:solidFill>
            <a:srgbClr val="0489C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rgbClr val="C00000"/>
                  </a:solidFill>
                  <a:latin typeface="Bahnschrift Condensed" panose="020B0502040204020203" pitchFamily="34" charset="0"/>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AGENCY!$A$4</c:f>
              <c:strCache>
                <c:ptCount val="1"/>
                <c:pt idx="0">
                  <c:v>Average of Adults in my family value and listen to my views and opinions </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AGENCY!$A$5</c:f>
              <c:strCache>
                <c:ptCount val="1"/>
                <c:pt idx="0">
                  <c:v>Total</c:v>
                </c:pt>
              </c:strCache>
            </c:strRef>
          </c:cat>
          <c:val>
            <c:numRef>
              <c:f>AGENCY!$A$5</c:f>
              <c:numCache>
                <c:formatCode>0.00</c:formatCode>
                <c:ptCount val="1"/>
                <c:pt idx="0">
                  <c:v>3.5</c:v>
                </c:pt>
              </c:numCache>
            </c:numRef>
          </c:val>
          <c:extLst>
            <c:ext xmlns:c16="http://schemas.microsoft.com/office/drawing/2014/chart" uri="{C3380CC4-5D6E-409C-BE32-E72D297353CC}">
              <c16:uniqueId val="{00000000-1B67-488B-ACAA-5413897A4F25}"/>
            </c:ext>
          </c:extLst>
        </c:ser>
        <c:ser>
          <c:idx val="1"/>
          <c:order val="1"/>
          <c:tx>
            <c:strRef>
              <c:f>AGENCY!$B$4</c:f>
              <c:strCache>
                <c:ptCount val="1"/>
                <c:pt idx="0">
                  <c:v>Average of I have opportunities to show others that I am maturing by taking responsibility for certain tasks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AGENCY!$A$5</c:f>
              <c:strCache>
                <c:ptCount val="1"/>
                <c:pt idx="0">
                  <c:v>Total</c:v>
                </c:pt>
              </c:strCache>
            </c:strRef>
          </c:cat>
          <c:val>
            <c:numRef>
              <c:f>AGENCY!$B$5</c:f>
              <c:numCache>
                <c:formatCode>0.00</c:formatCode>
                <c:ptCount val="1"/>
                <c:pt idx="0">
                  <c:v>2</c:v>
                </c:pt>
              </c:numCache>
            </c:numRef>
          </c:val>
          <c:extLst>
            <c:ext xmlns:c16="http://schemas.microsoft.com/office/drawing/2014/chart" uri="{C3380CC4-5D6E-409C-BE32-E72D297353CC}">
              <c16:uniqueId val="{00000001-1B67-488B-ACAA-5413897A4F25}"/>
            </c:ext>
          </c:extLst>
        </c:ser>
        <c:ser>
          <c:idx val="2"/>
          <c:order val="2"/>
          <c:tx>
            <c:strRef>
              <c:f>AGENCY!$C$4</c:f>
              <c:strCache>
                <c:ptCount val="1"/>
                <c:pt idx="0">
                  <c:v>Average of I have opportunities to develop skills that will be useful later in life (like skills to care for others or job skills)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AGENCY!$A$5</c:f>
              <c:strCache>
                <c:ptCount val="1"/>
                <c:pt idx="0">
                  <c:v>Total</c:v>
                </c:pt>
              </c:strCache>
            </c:strRef>
          </c:cat>
          <c:val>
            <c:numRef>
              <c:f>AGENCY!$C$5</c:f>
              <c:numCache>
                <c:formatCode>0.00</c:formatCode>
                <c:ptCount val="1"/>
                <c:pt idx="0">
                  <c:v>2.5</c:v>
                </c:pt>
              </c:numCache>
            </c:numRef>
          </c:val>
          <c:extLst>
            <c:ext xmlns:c16="http://schemas.microsoft.com/office/drawing/2014/chart" uri="{C3380CC4-5D6E-409C-BE32-E72D297353CC}">
              <c16:uniqueId val="{00000002-1B67-488B-ACAA-5413897A4F25}"/>
            </c:ext>
          </c:extLst>
        </c:ser>
        <c:ser>
          <c:idx val="3"/>
          <c:order val="3"/>
          <c:tx>
            <c:strRef>
              <c:f>AGENCY!$D$4</c:f>
              <c:strCache>
                <c:ptCount val="1"/>
                <c:pt idx="0">
                  <c:v>Average of I enjoy participating in cultural traditions and celebrations because I am proud of my culture</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AGENCY!$A$5</c:f>
              <c:strCache>
                <c:ptCount val="1"/>
                <c:pt idx="0">
                  <c:v>Total</c:v>
                </c:pt>
              </c:strCache>
            </c:strRef>
          </c:cat>
          <c:val>
            <c:numRef>
              <c:f>AGENCY!$D$5</c:f>
              <c:numCache>
                <c:formatCode>0.00</c:formatCode>
                <c:ptCount val="1"/>
                <c:pt idx="0">
                  <c:v>2</c:v>
                </c:pt>
              </c:numCache>
            </c:numRef>
          </c:val>
          <c:extLst>
            <c:ext xmlns:c16="http://schemas.microsoft.com/office/drawing/2014/chart" uri="{C3380CC4-5D6E-409C-BE32-E72D297353CC}">
              <c16:uniqueId val="{00000003-1B67-488B-ACAA-5413897A4F25}"/>
            </c:ext>
          </c:extLst>
        </c:ser>
        <c:ser>
          <c:idx val="4"/>
          <c:order val="4"/>
          <c:tx>
            <c:strRef>
              <c:f>AGENCY!$E$4</c:f>
              <c:strCache>
                <c:ptCount val="1"/>
                <c:pt idx="0">
                  <c:v>Average of I think it is important to be an active member of my community by supporting others</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AGENCY!$A$5</c:f>
              <c:strCache>
                <c:ptCount val="1"/>
                <c:pt idx="0">
                  <c:v>Total</c:v>
                </c:pt>
              </c:strCache>
            </c:strRef>
          </c:cat>
          <c:val>
            <c:numRef>
              <c:f>AGENCY!$E$5</c:f>
              <c:numCache>
                <c:formatCode>0.00</c:formatCode>
                <c:ptCount val="1"/>
                <c:pt idx="0">
                  <c:v>2</c:v>
                </c:pt>
              </c:numCache>
            </c:numRef>
          </c:val>
          <c:extLst>
            <c:ext xmlns:c16="http://schemas.microsoft.com/office/drawing/2014/chart" uri="{C3380CC4-5D6E-409C-BE32-E72D297353CC}">
              <c16:uniqueId val="{00000004-1B67-488B-ACAA-5413897A4F25}"/>
            </c:ext>
          </c:extLst>
        </c:ser>
        <c:ser>
          <c:idx val="5"/>
          <c:order val="5"/>
          <c:tx>
            <c:strRef>
              <c:f>AGENCY!$F$4</c:f>
              <c:strCache>
                <c:ptCount val="1"/>
                <c:pt idx="0">
                  <c:v>Average of I have the option to participate in extracurricular activities or clubs</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AGENCY!$A$5</c:f>
              <c:strCache>
                <c:ptCount val="1"/>
                <c:pt idx="0">
                  <c:v>Total</c:v>
                </c:pt>
              </c:strCache>
            </c:strRef>
          </c:cat>
          <c:val>
            <c:numRef>
              <c:f>AGENCY!$F$5</c:f>
              <c:numCache>
                <c:formatCode>0.00</c:formatCode>
                <c:ptCount val="1"/>
                <c:pt idx="0">
                  <c:v>2</c:v>
                </c:pt>
              </c:numCache>
            </c:numRef>
          </c:val>
          <c:extLst>
            <c:ext xmlns:c16="http://schemas.microsoft.com/office/drawing/2014/chart" uri="{C3380CC4-5D6E-409C-BE32-E72D297353CC}">
              <c16:uniqueId val="{00000005-1B67-488B-ACAA-5413897A4F25}"/>
            </c:ext>
          </c:extLst>
        </c:ser>
        <c:ser>
          <c:idx val="6"/>
          <c:order val="6"/>
          <c:tx>
            <c:strRef>
              <c:f>AGENCY!$G$4</c:f>
              <c:strCache>
                <c:ptCount val="1"/>
                <c:pt idx="0">
                  <c:v>Average of When I think about the future (when I am an adult) I see myself still living in this community</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AGENCY!$A$5</c:f>
              <c:strCache>
                <c:ptCount val="1"/>
                <c:pt idx="0">
                  <c:v>Total</c:v>
                </c:pt>
              </c:strCache>
            </c:strRef>
          </c:cat>
          <c:val>
            <c:numRef>
              <c:f>AGENCY!$G$5</c:f>
              <c:numCache>
                <c:formatCode>0.00</c:formatCode>
                <c:ptCount val="1"/>
                <c:pt idx="0">
                  <c:v>3</c:v>
                </c:pt>
              </c:numCache>
            </c:numRef>
          </c:val>
          <c:extLst>
            <c:ext xmlns:c16="http://schemas.microsoft.com/office/drawing/2014/chart" uri="{C3380CC4-5D6E-409C-BE32-E72D297353CC}">
              <c16:uniqueId val="{00000006-1B67-488B-ACAA-5413897A4F25}"/>
            </c:ext>
          </c:extLst>
        </c:ser>
        <c:ser>
          <c:idx val="7"/>
          <c:order val="7"/>
          <c:tx>
            <c:strRef>
              <c:f>AGENCY!$H$4</c:f>
              <c:strCache>
                <c:ptCount val="1"/>
                <c:pt idx="0">
                  <c:v>Average of AVERAGE for AGENCY DOMAIN</c:v>
                </c:pt>
              </c:strCache>
            </c:strRef>
          </c:tx>
          <c:spPr>
            <a:solidFill>
              <a:srgbClr val="0489C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rgbClr val="C00000"/>
                    </a:solidFill>
                    <a:latin typeface="Bahnschrift Condensed" panose="020B0502040204020203"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AGENCY!$A$5</c:f>
              <c:strCache>
                <c:ptCount val="1"/>
                <c:pt idx="0">
                  <c:v>Total</c:v>
                </c:pt>
              </c:strCache>
            </c:strRef>
          </c:cat>
          <c:val>
            <c:numRef>
              <c:f>AGENCY!$H$5</c:f>
              <c:numCache>
                <c:formatCode>0.00</c:formatCode>
                <c:ptCount val="1"/>
                <c:pt idx="0">
                  <c:v>2.4285714285714288</c:v>
                </c:pt>
              </c:numCache>
            </c:numRef>
          </c:val>
          <c:extLst>
            <c:ext xmlns:c16="http://schemas.microsoft.com/office/drawing/2014/chart" uri="{C3380CC4-5D6E-409C-BE32-E72D297353CC}">
              <c16:uniqueId val="{00000007-1B67-488B-ACAA-5413897A4F25}"/>
            </c:ext>
          </c:extLst>
        </c:ser>
        <c:dLbls>
          <c:dLblPos val="inEnd"/>
          <c:showLegendKey val="0"/>
          <c:showVal val="1"/>
          <c:showCatName val="0"/>
          <c:showSerName val="0"/>
          <c:showPercent val="0"/>
          <c:showBubbleSize val="0"/>
        </c:dLbls>
        <c:gapWidth val="219"/>
        <c:overlap val="-27"/>
        <c:axId val="-2136793656"/>
        <c:axId val="-2136790904"/>
      </c:barChart>
      <c:catAx>
        <c:axId val="-2136793656"/>
        <c:scaling>
          <c:orientation val="minMax"/>
        </c:scaling>
        <c:delete val="1"/>
        <c:axPos val="b"/>
        <c:numFmt formatCode="General" sourceLinked="1"/>
        <c:majorTickMark val="none"/>
        <c:minorTickMark val="none"/>
        <c:tickLblPos val="nextTo"/>
        <c:crossAx val="-2136790904"/>
        <c:crosses val="autoZero"/>
        <c:auto val="1"/>
        <c:lblAlgn val="ctr"/>
        <c:lblOffset val="100"/>
        <c:noMultiLvlLbl val="0"/>
      </c:catAx>
      <c:valAx>
        <c:axId val="-2136790904"/>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Bahnschrift Condensed" panose="020B0502040204020203" pitchFamily="34" charset="0"/>
                <a:ea typeface="+mn-ea"/>
                <a:cs typeface="+mn-cs"/>
              </a:defRPr>
            </a:pPr>
            <a:endParaRPr lang="en-US"/>
          </a:p>
        </c:txPr>
        <c:crossAx val="-2136793656"/>
        <c:crosses val="autoZero"/>
        <c:crossBetween val="between"/>
        <c:majorUnit val="1"/>
      </c:valAx>
      <c:spPr>
        <a:noFill/>
        <a:ln>
          <a:noFill/>
        </a:ln>
        <a:effectLst/>
      </c:spPr>
    </c:plotArea>
    <c:legend>
      <c:legendPos val="r"/>
      <c:layout>
        <c:manualLayout>
          <c:xMode val="edge"/>
          <c:yMode val="edge"/>
          <c:x val="0.65825623773479103"/>
          <c:y val="0.171661326076572"/>
          <c:w val="0.33333333333333298"/>
          <c:h val="0.7526692215620289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Bahnschrift Condensed" panose="020B0502040204020203" pitchFamily="34"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Bahnschrift Condensed" panose="020B0502040204020203" pitchFamily="34" charset="0"/>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Bahnschrift Condensed" panose="020B0502040204020203" pitchFamily="34" charset="0"/>
                <a:ea typeface="+mn-ea"/>
                <a:cs typeface="+mn-cs"/>
              </a:defRPr>
            </a:pPr>
            <a:r>
              <a:rPr lang="en-US" sz="2000" b="1"/>
              <a:t>Children 13-17</a:t>
            </a:r>
            <a:r>
              <a:rPr lang="en-US" sz="2000" b="1" baseline="0"/>
              <a:t> </a:t>
            </a:r>
            <a:r>
              <a:rPr lang="en-US" sz="2000" b="1"/>
              <a:t>y.o.</a:t>
            </a:r>
          </a:p>
        </c:rich>
      </c:tx>
      <c:layout>
        <c:manualLayout>
          <c:xMode val="edge"/>
          <c:yMode val="edge"/>
          <c:x val="0.203479362680864"/>
          <c:y val="6.018518518518520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Bahnschrift Condensed" panose="020B0502040204020203" pitchFamily="34" charset="0"/>
              <a:ea typeface="+mn-ea"/>
              <a:cs typeface="+mn-cs"/>
            </a:defRPr>
          </a:pPr>
          <a:endParaRPr lang="en-US"/>
        </a:p>
      </c:txPr>
    </c:title>
    <c:autoTitleDeleted val="0"/>
    <c:plotArea>
      <c:layout/>
      <c:pieChart>
        <c:varyColors val="1"/>
        <c:ser>
          <c:idx val="0"/>
          <c:order val="0"/>
          <c:tx>
            <c:strRef>
              <c:f>Totals!$B$14</c:f>
              <c:strCache>
                <c:ptCount val="1"/>
                <c:pt idx="0">
                  <c:v>Children 13-17 y.o.</c:v>
                </c:pt>
              </c:strCache>
            </c:strRef>
          </c:tx>
          <c:dPt>
            <c:idx val="0"/>
            <c:bubble3D val="0"/>
            <c:spPr>
              <a:solidFill>
                <a:srgbClr val="97467D"/>
              </a:solidFill>
              <a:ln w="19050">
                <a:solidFill>
                  <a:schemeClr val="lt1"/>
                </a:solidFill>
              </a:ln>
              <a:effectLst/>
            </c:spPr>
            <c:extLst>
              <c:ext xmlns:c16="http://schemas.microsoft.com/office/drawing/2014/chart" uri="{C3380CC4-5D6E-409C-BE32-E72D297353CC}">
                <c16:uniqueId val="{00000003-54D3-4BD9-A3E6-F3844BE4B42B}"/>
              </c:ext>
            </c:extLst>
          </c:dPt>
          <c:dPt>
            <c:idx val="1"/>
            <c:bubble3D val="0"/>
            <c:spPr>
              <a:solidFill>
                <a:srgbClr val="B790A5"/>
              </a:solidFill>
              <a:ln w="19050">
                <a:solidFill>
                  <a:schemeClr val="lt1"/>
                </a:solidFill>
              </a:ln>
              <a:effectLst/>
            </c:spPr>
            <c:extLst>
              <c:ext xmlns:c16="http://schemas.microsoft.com/office/drawing/2014/chart" uri="{C3380CC4-5D6E-409C-BE32-E72D297353CC}">
                <c16:uniqueId val="{00000002-54D3-4BD9-A3E6-F3844BE4B42B}"/>
              </c:ext>
            </c:extLst>
          </c:dPt>
          <c:dPt>
            <c:idx val="2"/>
            <c:bubble3D val="0"/>
            <c:spPr>
              <a:solidFill>
                <a:srgbClr val="95CC7A"/>
              </a:solidFill>
              <a:ln w="19050">
                <a:solidFill>
                  <a:schemeClr val="lt1"/>
                </a:solidFill>
              </a:ln>
              <a:effectLst/>
            </c:spPr>
            <c:extLst>
              <c:ext xmlns:c16="http://schemas.microsoft.com/office/drawing/2014/chart" uri="{C3380CC4-5D6E-409C-BE32-E72D297353CC}">
                <c16:uniqueId val="{00000004-54D3-4BD9-A3E6-F3844BE4B42B}"/>
              </c:ext>
            </c:extLst>
          </c:dPt>
          <c:dPt>
            <c:idx val="3"/>
            <c:bubble3D val="0"/>
            <c:spPr>
              <a:solidFill>
                <a:srgbClr val="0489C5"/>
              </a:solidFill>
              <a:ln w="19050">
                <a:solidFill>
                  <a:schemeClr val="lt1"/>
                </a:solidFill>
              </a:ln>
              <a:effectLst/>
            </c:spPr>
            <c:extLst>
              <c:ext xmlns:c16="http://schemas.microsoft.com/office/drawing/2014/chart" uri="{C3380CC4-5D6E-409C-BE32-E72D297353CC}">
                <c16:uniqueId val="{00000001-54D3-4BD9-A3E6-F3844BE4B42B}"/>
              </c:ext>
            </c:extLst>
          </c:dPt>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bg1"/>
                    </a:solidFill>
                    <a:latin typeface="Bahnschrift Condensed" panose="020B0502040204020203" pitchFamily="34" charset="0"/>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Totals!$A$15:$A$18</c:f>
              <c:strCache>
                <c:ptCount val="4"/>
                <c:pt idx="0">
                  <c:v>SAFETY &amp; SECURITY</c:v>
                </c:pt>
                <c:pt idx="1">
                  <c:v>BASICS NEEDS</c:v>
                </c:pt>
                <c:pt idx="2">
                  <c:v>RELATIONSHIPS</c:v>
                </c:pt>
                <c:pt idx="3">
                  <c:v>AGENCY</c:v>
                </c:pt>
              </c:strCache>
            </c:strRef>
          </c:cat>
          <c:val>
            <c:numRef>
              <c:f>Totals!$B$15:$B$18</c:f>
              <c:numCache>
                <c:formatCode>0.00</c:formatCode>
                <c:ptCount val="4"/>
                <c:pt idx="0">
                  <c:v>3.0571428571428574</c:v>
                </c:pt>
                <c:pt idx="1">
                  <c:v>3.0571428571428574</c:v>
                </c:pt>
                <c:pt idx="2">
                  <c:v>2.8444444444444441</c:v>
                </c:pt>
                <c:pt idx="3">
                  <c:v>2.3714285714285714</c:v>
                </c:pt>
              </c:numCache>
            </c:numRef>
          </c:val>
          <c:extLst>
            <c:ext xmlns:c16="http://schemas.microsoft.com/office/drawing/2014/chart" uri="{C3380CC4-5D6E-409C-BE32-E72D297353CC}">
              <c16:uniqueId val="{00000000-54D3-4BD9-A3E6-F3844BE4B42B}"/>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55362220464570899"/>
          <c:y val="0.36336395450568698"/>
          <c:w val="0.37141527661366203"/>
          <c:h val="0.46311023622047198"/>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Bahnschrift Condensed" panose="020B0502040204020203"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Bahnschrift Condensed" panose="020B0502040204020203"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Bahnschrift Condensed" panose="020B0502040204020203" pitchFamily="34" charset="0"/>
                <a:ea typeface="+mn-ea"/>
                <a:cs typeface="+mn-cs"/>
              </a:defRPr>
            </a:pPr>
            <a:r>
              <a:rPr lang="en-US" sz="2400" b="1" i="0" baseline="0">
                <a:effectLst/>
              </a:rPr>
              <a:t>Children 13-17 y.o.</a:t>
            </a:r>
            <a:endParaRPr lang="en-US" sz="2400">
              <a:effectLst/>
            </a:endParaRP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Bahnschrift Condensed" panose="020B0502040204020203" pitchFamily="34" charset="0"/>
              <a:ea typeface="+mn-ea"/>
              <a:cs typeface="+mn-cs"/>
            </a:defRPr>
          </a:pPr>
          <a:endParaRPr lang="en-US"/>
        </a:p>
      </c:txPr>
    </c:title>
    <c:autoTitleDeleted val="0"/>
    <c:plotArea>
      <c:layout/>
      <c:barChart>
        <c:barDir val="col"/>
        <c:grouping val="clustered"/>
        <c:varyColors val="0"/>
        <c:ser>
          <c:idx val="0"/>
          <c:order val="0"/>
          <c:tx>
            <c:strRef>
              <c:f>Totals!$B$21</c:f>
              <c:strCache>
                <c:ptCount val="1"/>
                <c:pt idx="0">
                  <c:v>GIRLS</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Totals!$A$22:$A$27</c:f>
              <c:strCache>
                <c:ptCount val="5"/>
                <c:pt idx="1">
                  <c:v>SAFETY &amp; SECURITY</c:v>
                </c:pt>
                <c:pt idx="2">
                  <c:v>BASICS NEEDS</c:v>
                </c:pt>
                <c:pt idx="3">
                  <c:v>RELATIONSHIPS</c:v>
                </c:pt>
                <c:pt idx="4">
                  <c:v>AGENCY</c:v>
                </c:pt>
              </c:strCache>
            </c:strRef>
          </c:cat>
          <c:val>
            <c:numRef>
              <c:f>Totals!$B$22:$B$27</c:f>
              <c:numCache>
                <c:formatCode>0.00</c:formatCode>
                <c:ptCount val="6"/>
                <c:pt idx="1">
                  <c:v>3</c:v>
                </c:pt>
                <c:pt idx="2">
                  <c:v>3</c:v>
                </c:pt>
                <c:pt idx="3">
                  <c:v>2.8148148148148149</c:v>
                </c:pt>
                <c:pt idx="4">
                  <c:v>2.3333333333333335</c:v>
                </c:pt>
              </c:numCache>
            </c:numRef>
          </c:val>
          <c:extLst>
            <c:ext xmlns:c16="http://schemas.microsoft.com/office/drawing/2014/chart" uri="{C3380CC4-5D6E-409C-BE32-E72D297353CC}">
              <c16:uniqueId val="{00000000-2ACC-4FA8-A63B-707A76C07941}"/>
            </c:ext>
          </c:extLst>
        </c:ser>
        <c:ser>
          <c:idx val="1"/>
          <c:order val="1"/>
          <c:tx>
            <c:strRef>
              <c:f>Totals!$C$21</c:f>
              <c:strCache>
                <c:ptCount val="1"/>
                <c:pt idx="0">
                  <c:v>BOYS</c:v>
                </c:pt>
              </c:strCache>
            </c:strRef>
          </c:tx>
          <c:spPr>
            <a:solidFill>
              <a:schemeClr val="accent6">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bg1"/>
                    </a:solidFill>
                    <a:latin typeface="Bahnschrift Condensed" panose="020B0502040204020203"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Totals!$A$22:$A$27</c:f>
              <c:strCache>
                <c:ptCount val="5"/>
                <c:pt idx="1">
                  <c:v>SAFETY &amp; SECURITY</c:v>
                </c:pt>
                <c:pt idx="2">
                  <c:v>BASICS NEEDS</c:v>
                </c:pt>
                <c:pt idx="3">
                  <c:v>RELATIONSHIPS</c:v>
                </c:pt>
                <c:pt idx="4">
                  <c:v>AGENCY</c:v>
                </c:pt>
              </c:strCache>
            </c:strRef>
          </c:cat>
          <c:val>
            <c:numRef>
              <c:f>Totals!$C$22:$C$27</c:f>
              <c:numCache>
                <c:formatCode>0.00</c:formatCode>
                <c:ptCount val="6"/>
                <c:pt idx="1">
                  <c:v>3.1428571428571432</c:v>
                </c:pt>
                <c:pt idx="2">
                  <c:v>3.1428571428571432</c:v>
                </c:pt>
                <c:pt idx="3">
                  <c:v>2.8888888888888888</c:v>
                </c:pt>
                <c:pt idx="4">
                  <c:v>2.4285714285714288</c:v>
                </c:pt>
              </c:numCache>
            </c:numRef>
          </c:val>
          <c:extLst>
            <c:ext xmlns:c16="http://schemas.microsoft.com/office/drawing/2014/chart" uri="{C3380CC4-5D6E-409C-BE32-E72D297353CC}">
              <c16:uniqueId val="{00000001-2ACC-4FA8-A63B-707A76C07941}"/>
            </c:ext>
          </c:extLst>
        </c:ser>
        <c:dLbls>
          <c:showLegendKey val="0"/>
          <c:showVal val="0"/>
          <c:showCatName val="0"/>
          <c:showSerName val="0"/>
          <c:showPercent val="0"/>
          <c:showBubbleSize val="0"/>
        </c:dLbls>
        <c:gapWidth val="50"/>
        <c:axId val="2137698536"/>
        <c:axId val="2137686616"/>
      </c:barChart>
      <c:lineChart>
        <c:grouping val="standard"/>
        <c:varyColors val="0"/>
        <c:ser>
          <c:idx val="2"/>
          <c:order val="2"/>
          <c:tx>
            <c:strRef>
              <c:f>Totals!$D$21</c:f>
              <c:strCache>
                <c:ptCount val="1"/>
                <c:pt idx="0">
                  <c:v>Maximum Score</c:v>
                </c:pt>
              </c:strCache>
            </c:strRef>
          </c:tx>
          <c:spPr>
            <a:ln w="53975" cap="rnd">
              <a:solidFill>
                <a:srgbClr val="C00000"/>
              </a:solidFill>
              <a:round/>
            </a:ln>
            <a:effectLst/>
          </c:spPr>
          <c:marker>
            <c:symbol val="none"/>
          </c:marker>
          <c:cat>
            <c:strRef>
              <c:f>Totals!$A$22:$A$27</c:f>
              <c:strCache>
                <c:ptCount val="5"/>
                <c:pt idx="1">
                  <c:v>SAFETY &amp; SECURITY</c:v>
                </c:pt>
                <c:pt idx="2">
                  <c:v>BASICS NEEDS</c:v>
                </c:pt>
                <c:pt idx="3">
                  <c:v>RELATIONSHIPS</c:v>
                </c:pt>
                <c:pt idx="4">
                  <c:v>AGENCY</c:v>
                </c:pt>
              </c:strCache>
            </c:strRef>
          </c:cat>
          <c:val>
            <c:numRef>
              <c:f>Totals!$D$22:$D$27</c:f>
              <c:numCache>
                <c:formatCode>General</c:formatCode>
                <c:ptCount val="6"/>
                <c:pt idx="0">
                  <c:v>5</c:v>
                </c:pt>
                <c:pt idx="1">
                  <c:v>5</c:v>
                </c:pt>
                <c:pt idx="2">
                  <c:v>5</c:v>
                </c:pt>
                <c:pt idx="3">
                  <c:v>5</c:v>
                </c:pt>
                <c:pt idx="4">
                  <c:v>5</c:v>
                </c:pt>
                <c:pt idx="5">
                  <c:v>5</c:v>
                </c:pt>
              </c:numCache>
            </c:numRef>
          </c:val>
          <c:smooth val="0"/>
          <c:extLst>
            <c:ext xmlns:c16="http://schemas.microsoft.com/office/drawing/2014/chart" uri="{C3380CC4-5D6E-409C-BE32-E72D297353CC}">
              <c16:uniqueId val="{00000002-2ACC-4FA8-A63B-707A76C07941}"/>
            </c:ext>
          </c:extLst>
        </c:ser>
        <c:dLbls>
          <c:showLegendKey val="0"/>
          <c:showVal val="0"/>
          <c:showCatName val="0"/>
          <c:showSerName val="0"/>
          <c:showPercent val="0"/>
          <c:showBubbleSize val="0"/>
        </c:dLbls>
        <c:marker val="1"/>
        <c:smooth val="0"/>
        <c:axId val="2137675960"/>
        <c:axId val="2137680840"/>
      </c:lineChart>
      <c:catAx>
        <c:axId val="21376985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Bahnschrift Condensed" panose="020B0502040204020203" pitchFamily="34" charset="0"/>
                <a:ea typeface="+mn-ea"/>
                <a:cs typeface="+mn-cs"/>
              </a:defRPr>
            </a:pPr>
            <a:endParaRPr lang="en-US"/>
          </a:p>
        </c:txPr>
        <c:crossAx val="2137686616"/>
        <c:crosses val="autoZero"/>
        <c:auto val="1"/>
        <c:lblAlgn val="ctr"/>
        <c:lblOffset val="100"/>
        <c:noMultiLvlLbl val="0"/>
      </c:catAx>
      <c:valAx>
        <c:axId val="2137686616"/>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Bahnschrift Condensed" panose="020B0502040204020203" pitchFamily="34" charset="0"/>
                <a:ea typeface="+mn-ea"/>
                <a:cs typeface="+mn-cs"/>
              </a:defRPr>
            </a:pPr>
            <a:endParaRPr lang="en-US"/>
          </a:p>
        </c:txPr>
        <c:crossAx val="2137698536"/>
        <c:crosses val="autoZero"/>
        <c:crossBetween val="between"/>
        <c:majorUnit val="1"/>
      </c:valAx>
      <c:valAx>
        <c:axId val="2137680840"/>
        <c:scaling>
          <c:orientation val="minMax"/>
          <c:max val="5"/>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Bahnschrift Condensed" panose="020B0502040204020203" pitchFamily="34" charset="0"/>
                <a:ea typeface="+mn-ea"/>
                <a:cs typeface="+mn-cs"/>
              </a:defRPr>
            </a:pPr>
            <a:endParaRPr lang="en-US"/>
          </a:p>
        </c:txPr>
        <c:crossAx val="2137675960"/>
        <c:crosses val="max"/>
        <c:crossBetween val="between"/>
      </c:valAx>
      <c:catAx>
        <c:axId val="2137675960"/>
        <c:scaling>
          <c:orientation val="minMax"/>
        </c:scaling>
        <c:delete val="1"/>
        <c:axPos val="b"/>
        <c:numFmt formatCode="General" sourceLinked="1"/>
        <c:majorTickMark val="out"/>
        <c:minorTickMark val="none"/>
        <c:tickLblPos val="nextTo"/>
        <c:crossAx val="213768084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Bahnschrift Condensed" panose="020B0502040204020203" pitchFamily="34"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Bahnschrift Condensed" panose="020B0502040204020203"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167640</xdr:colOff>
      <xdr:row>6</xdr:row>
      <xdr:rowOff>15240</xdr:rowOff>
    </xdr:from>
    <xdr:to>
      <xdr:col>4</xdr:col>
      <xdr:colOff>1051560</xdr:colOff>
      <xdr:row>26</xdr:row>
      <xdr:rowOff>160020</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121920</xdr:colOff>
      <xdr:row>8</xdr:row>
      <xdr:rowOff>45720</xdr:rowOff>
    </xdr:from>
    <xdr:to>
      <xdr:col>3</xdr:col>
      <xdr:colOff>1996440</xdr:colOff>
      <xdr:row>30</xdr:row>
      <xdr:rowOff>114300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457200</xdr:colOff>
      <xdr:row>7</xdr:row>
      <xdr:rowOff>7620</xdr:rowOff>
    </xdr:from>
    <xdr:to>
      <xdr:col>4</xdr:col>
      <xdr:colOff>906780</xdr:colOff>
      <xdr:row>30</xdr:row>
      <xdr:rowOff>45720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274320</xdr:colOff>
      <xdr:row>7</xdr:row>
      <xdr:rowOff>7620</xdr:rowOff>
    </xdr:from>
    <xdr:to>
      <xdr:col>4</xdr:col>
      <xdr:colOff>746760</xdr:colOff>
      <xdr:row>29</xdr:row>
      <xdr:rowOff>45720</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197922</xdr:colOff>
      <xdr:row>12</xdr:row>
      <xdr:rowOff>216230</xdr:rowOff>
    </xdr:from>
    <xdr:to>
      <xdr:col>8</xdr:col>
      <xdr:colOff>476992</xdr:colOff>
      <xdr:row>19</xdr:row>
      <xdr:rowOff>178130</xdr:rowOff>
    </xdr:to>
    <xdr:graphicFrame macro="">
      <xdr:nvGraphicFramePr>
        <xdr:cNvPr id="8" name="Chart 7">
          <a:extLst>
            <a:ext uri="{FF2B5EF4-FFF2-40B4-BE49-F238E27FC236}">
              <a16:creationId xmlns:a16="http://schemas.microsoft.com/office/drawing/2014/main" id="{00000000-0008-0000-05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426720</xdr:colOff>
      <xdr:row>19</xdr:row>
      <xdr:rowOff>306779</xdr:rowOff>
    </xdr:from>
    <xdr:to>
      <xdr:col>13</xdr:col>
      <xdr:colOff>118753</xdr:colOff>
      <xdr:row>26</xdr:row>
      <xdr:rowOff>358140</xdr:rowOff>
    </xdr:to>
    <xdr:graphicFrame macro="">
      <xdr:nvGraphicFramePr>
        <xdr:cNvPr id="11" name="Chart 10">
          <a:extLst>
            <a:ext uri="{FF2B5EF4-FFF2-40B4-BE49-F238E27FC236}">
              <a16:creationId xmlns:a16="http://schemas.microsoft.com/office/drawing/2014/main" id="{00000000-0008-0000-05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ristine Mikhailidi" refreshedDate="44145.603573611108" createdVersion="6" refreshedVersion="6" minRefreshableVersion="3" recordCount="5" xr:uid="{00000000-000A-0000-FFFF-FFFF01000000}">
  <cacheSource type="worksheet">
    <worksheetSource ref="A2:AN7" sheet="Database - Main"/>
  </cacheSource>
  <cacheFields count="40">
    <cacheField name="Date" numFmtId="0">
      <sharedItems/>
    </cacheField>
    <cacheField name="Location (e.g. district, community, etc.) " numFmtId="0">
      <sharedItems/>
    </cacheField>
    <cacheField name="Emergency zone (e.g. conflict/non-conflict area, or urban/rural, etc.)_x000a_example:_x000a_rural - 1_x000a_urban - 2" numFmtId="0">
      <sharedItems containsSemiMixedTypes="0" containsString="0" containsNumber="1" containsInteger="1" minValue="1" maxValue="2" count="2">
        <n v="1"/>
        <n v="2"/>
      </sharedItems>
    </cacheField>
    <cacheField name="Age" numFmtId="0">
      <sharedItems containsSemiMixedTypes="0" containsString="0" containsNumber="1" containsInteger="1" minValue="15" maxValue="17"/>
    </cacheField>
    <cacheField name="Participant's gender:_x000a_Female 1_x000a_Male 2" numFmtId="0">
      <sharedItems containsSemiMixedTypes="0" containsString="0" containsNumber="1" containsInteger="1" minValue="1" maxValue="2" count="2">
        <n v="1"/>
        <n v="2"/>
      </sharedItems>
    </cacheField>
    <cacheField name="I feel safe when I am with my family/caregiver(s)" numFmtId="0">
      <sharedItems containsSemiMixedTypes="0" containsString="0" containsNumber="1" containsInteger="1" minValue="2" maxValue="4"/>
    </cacheField>
    <cacheField name="I feel safe in my community" numFmtId="0">
      <sharedItems containsSemiMixedTypes="0" containsString="0" containsNumber="1" containsInteger="1" minValue="2" maxValue="5"/>
    </cacheField>
    <cacheField name="I feel safe at school (or center of learning)" numFmtId="0">
      <sharedItems containsSemiMixedTypes="0" containsString="0" containsNumber="1" containsInteger="1" minValue="2" maxValue="3"/>
    </cacheField>
    <cacheField name="I know where to go in my community to obtain help when I need it (e.g. when I am hurt, in danger or afraid of being harmed)" numFmtId="0">
      <sharedItems containsSemiMixedTypes="0" containsString="0" containsNumber="1" containsInteger="1" minValue="2" maxValue="4"/>
    </cacheField>
    <cacheField name="I know where to go in my community to report something bad that has happened to me or someone I know" numFmtId="0">
      <sharedItems containsSemiMixedTypes="0" containsString="0" containsNumber="1" containsInteger="1" minValue="1" maxValue="4"/>
    </cacheField>
    <cacheField name="I am able to solve problems without harming myself or others (for instance using drugs or violent behavior when I am upset)" numFmtId="0">
      <sharedItems containsSemiMixedTypes="0" containsString="0" containsNumber="1" containsInteger="1" minValue="3" maxValue="4"/>
    </cacheField>
    <cacheField name="My social environment is free from bullying and discrimination" numFmtId="0">
      <sharedItems containsSemiMixedTypes="0" containsString="0" containsNumber="1" containsInteger="1" minValue="2" maxValue="5"/>
    </cacheField>
    <cacheField name="AVERAGE for Safety &amp; Security DOMAIN" numFmtId="2">
      <sharedItems containsSemiMixedTypes="0" containsString="0" containsNumber="1" minValue="2.7142857142857144" maxValue="3.5714285714285716"/>
    </cacheField>
    <cacheField name="Getting an education (formal or informal) is important to me" numFmtId="0">
      <sharedItems containsSemiMixedTypes="0" containsString="0" containsNumber="1" containsInteger="1" minValue="2" maxValue="5"/>
    </cacheField>
    <cacheField name="When I am hungry, there is enough to eat" numFmtId="0">
      <sharedItems containsSemiMixedTypes="0" containsString="0" containsNumber="1" containsInteger="1" minValue="2" maxValue="5"/>
    </cacheField>
    <cacheField name="I eat nutritious food each day" numFmtId="0">
      <sharedItems containsSemiMixedTypes="0" containsString="0" containsNumber="1" containsInteger="1" minValue="2" maxValue="4"/>
    </cacheField>
    <cacheField name="I have access to clean water for drinking and bathing" numFmtId="0">
      <sharedItems containsSemiMixedTypes="0" containsString="0" containsNumber="1" containsInteger="1" minValue="2" maxValue="3"/>
    </cacheField>
    <cacheField name="I am hopeful and optimistic about the future" numFmtId="0">
      <sharedItems containsSemiMixedTypes="0" containsString="0" containsNumber="1" containsInteger="1" minValue="2" maxValue="4"/>
    </cacheField>
    <cacheField name="I have a comfortable place to sleep each night" numFmtId="0">
      <sharedItems containsSemiMixedTypes="0" containsString="0" containsNumber="1" containsInteger="1" minValue="3" maxValue="4"/>
    </cacheField>
    <cacheField name="I have access to the sanitary and hygienic products that I need, such as soap or menstrual hygiene products" numFmtId="0">
      <sharedItems containsSemiMixedTypes="0" containsString="0" containsNumber="1" containsInteger="1" minValue="3" maxValue="5"/>
    </cacheField>
    <cacheField name="Sexual and reproductive health services are available in my community" numFmtId="0">
      <sharedItems containsSemiMixedTypes="0" containsString="0" containsNumber="1" containsInteger="1" minValue="2" maxValue="2"/>
    </cacheField>
    <cacheField name="AVERAGE for Basic Needs DOMAIN" numFmtId="2">
      <sharedItems containsSemiMixedTypes="0" containsString="0" containsNumber="1" minValue="2.7142857142857144" maxValue="3.5714285714285716"/>
    </cacheField>
    <cacheField name="My parent(s)/caregiver(s) take good care of me" numFmtId="0">
      <sharedItems containsSemiMixedTypes="0" containsString="0" containsNumber="1" containsInteger="1" minValue="3" maxValue="3"/>
    </cacheField>
    <cacheField name="I have at least one adult in my family or community that I look up to and can rely on for guidance or support (such as a caregiver, community elder, neighbor or religious leader)" numFmtId="0">
      <sharedItems containsSemiMixedTypes="0" containsString="0" containsNumber="1" containsInteger="1" minValue="2" maxValue="4"/>
    </cacheField>
    <cacheField name="My family/caregiver(s) stand by me and support me during difficult times" numFmtId="0">
      <sharedItems containsSemiMixedTypes="0" containsString="0" containsNumber="1" containsInteger="1" minValue="2" maxValue="4"/>
    </cacheField>
    <cacheField name="I talk to my family/caregiver(s) about how I feel and they listen" numFmtId="0">
      <sharedItems containsSemiMixedTypes="0" containsString="0" containsNumber="1" containsInteger="1" minValue="2" maxValue="3"/>
    </cacheField>
    <cacheField name="My caregiver knows a lot about me (such as who my friends are and what is most important to me)" numFmtId="0">
      <sharedItems containsSemiMixedTypes="0" containsString="0" containsNumber="1" containsInteger="1" minValue="2" maxValue="4"/>
    </cacheField>
    <cacheField name="I have at least one good friend who supports me" numFmtId="0">
      <sharedItems containsSemiMixedTypes="0" containsString="0" containsNumber="1" containsInteger="1" minValue="2" maxValue="4"/>
    </cacheField>
    <cacheField name="Other people (like my peers and family members) enjoy spending time with me " numFmtId="0">
      <sharedItems containsSemiMixedTypes="0" containsString="0" containsNumber="1" containsInteger="1" minValue="2" maxValue="3"/>
    </cacheField>
    <cacheField name="I feel I belong in my community" numFmtId="0">
      <sharedItems containsSemiMixedTypes="0" containsString="0" containsNumber="1" containsInteger="1" minValue="3" maxValue="3"/>
    </cacheField>
    <cacheField name="I am treated fairly by members of the community (e.g. adults and peers)" numFmtId="0">
      <sharedItems containsSemiMixedTypes="0" containsString="0" containsNumber="1" containsInteger="1" minValue="2" maxValue="2"/>
    </cacheField>
    <cacheField name="AVERAGE for Relationships DOMAIN" numFmtId="2">
      <sharedItems containsSemiMixedTypes="0" containsString="0" containsNumber="1" minValue="2.6666666666666665" maxValue="3.1111111111111112"/>
    </cacheField>
    <cacheField name="Adults in my family value and listen to my views and opinions " numFmtId="0">
      <sharedItems containsSemiMixedTypes="0" containsString="0" containsNumber="1" containsInteger="1" minValue="3" maxValue="5"/>
    </cacheField>
    <cacheField name="I have opportunities to show others that I am maturing by taking responsibility for certain tasks" numFmtId="0">
      <sharedItems containsSemiMixedTypes="0" containsString="0" containsNumber="1" containsInteger="1" minValue="1" maxValue="3"/>
    </cacheField>
    <cacheField name="I have opportunities to develop skills that will be useful later in life (like skills to care for others or job skills)" numFmtId="0">
      <sharedItems containsSemiMixedTypes="0" containsString="0" containsNumber="1" containsInteger="1" minValue="2" maxValue="4"/>
    </cacheField>
    <cacheField name="I enjoy participating in cultural traditions and celebrations because I am proud of my culture" numFmtId="0">
      <sharedItems containsSemiMixedTypes="0" containsString="0" containsNumber="1" containsInteger="1" minValue="1" maxValue="3"/>
    </cacheField>
    <cacheField name="I think it is important to be an active member of my community by supporting others" numFmtId="0">
      <sharedItems containsSemiMixedTypes="0" containsString="0" containsNumber="1" containsInteger="1" minValue="1" maxValue="3"/>
    </cacheField>
    <cacheField name="I have the option to participate in extracurricular activities or clubs" numFmtId="0">
      <sharedItems containsSemiMixedTypes="0" containsString="0" containsNumber="1" containsInteger="1" minValue="1" maxValue="3"/>
    </cacheField>
    <cacheField name="When I think about the future (when I am an adult) I see myself still living in this community" numFmtId="0">
      <sharedItems containsSemiMixedTypes="0" containsString="0" containsNumber="1" containsInteger="1" minValue="1" maxValue="3"/>
    </cacheField>
    <cacheField name="AVERAGE for AGENCY DOMAIN" numFmtId="2">
      <sharedItems containsSemiMixedTypes="0" containsString="0" containsNumber="1" minValue="1.8571428571428572" maxValue="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5">
  <r>
    <s v="XX"/>
    <s v="XXX"/>
    <x v="0"/>
    <n v="16"/>
    <x v="0"/>
    <n v="3"/>
    <n v="4"/>
    <n v="3"/>
    <n v="2"/>
    <n v="1"/>
    <n v="4"/>
    <n v="2"/>
    <n v="2.7142857142857144"/>
    <n v="3"/>
    <n v="2"/>
    <n v="4"/>
    <n v="3"/>
    <n v="3"/>
    <n v="3"/>
    <n v="4"/>
    <n v="2"/>
    <n v="2.7142857142857144"/>
    <n v="3"/>
    <n v="4"/>
    <n v="3"/>
    <n v="3"/>
    <n v="3"/>
    <n v="4"/>
    <n v="3"/>
    <n v="3"/>
    <n v="2"/>
    <n v="3.1111111111111112"/>
    <n v="3"/>
    <n v="2"/>
    <n v="3"/>
    <n v="3"/>
    <n v="2"/>
    <n v="2"/>
    <n v="1"/>
    <n v="2.2857142857142856"/>
  </r>
  <r>
    <s v="XX"/>
    <s v="XXX"/>
    <x v="0"/>
    <n v="16"/>
    <x v="1"/>
    <n v="3"/>
    <n v="5"/>
    <n v="2"/>
    <n v="2"/>
    <n v="2"/>
    <n v="3"/>
    <n v="2"/>
    <n v="2.7142857142857144"/>
    <n v="2"/>
    <n v="2"/>
    <n v="2"/>
    <n v="3"/>
    <n v="4"/>
    <n v="3"/>
    <n v="5"/>
    <n v="2"/>
    <n v="2.7142857142857144"/>
    <n v="3"/>
    <n v="4"/>
    <n v="2"/>
    <n v="3"/>
    <n v="4"/>
    <n v="4"/>
    <n v="3"/>
    <n v="3"/>
    <n v="2"/>
    <n v="3.1111111111111112"/>
    <n v="3"/>
    <n v="3"/>
    <n v="3"/>
    <n v="3"/>
    <n v="3"/>
    <n v="3"/>
    <n v="3"/>
    <n v="3"/>
  </r>
  <r>
    <s v="XX"/>
    <s v="YYY"/>
    <x v="1"/>
    <n v="15"/>
    <x v="0"/>
    <n v="2"/>
    <n v="2"/>
    <n v="2"/>
    <n v="3"/>
    <n v="4"/>
    <n v="4"/>
    <n v="3"/>
    <n v="2.8571428571428572"/>
    <n v="5"/>
    <n v="5"/>
    <n v="3"/>
    <n v="3"/>
    <n v="2"/>
    <n v="4"/>
    <n v="3"/>
    <n v="2"/>
    <n v="2.8571428571428572"/>
    <n v="3"/>
    <n v="4"/>
    <n v="2"/>
    <n v="2"/>
    <n v="2"/>
    <n v="4"/>
    <n v="2"/>
    <n v="3"/>
    <n v="2"/>
    <n v="2.6666666666666665"/>
    <n v="5"/>
    <n v="2"/>
    <n v="4"/>
    <n v="2"/>
    <n v="2"/>
    <n v="2"/>
    <n v="2"/>
    <n v="2.7142857142857144"/>
  </r>
  <r>
    <s v="XX"/>
    <s v="YYY"/>
    <x v="1"/>
    <n v="17"/>
    <x v="1"/>
    <n v="3"/>
    <n v="3"/>
    <n v="3"/>
    <n v="4"/>
    <n v="4"/>
    <n v="3"/>
    <n v="5"/>
    <n v="3.5714285714285716"/>
    <n v="5"/>
    <n v="5"/>
    <n v="3"/>
    <n v="2"/>
    <n v="2"/>
    <n v="3"/>
    <n v="3"/>
    <n v="2"/>
    <n v="3.5714285714285716"/>
    <n v="3"/>
    <n v="3"/>
    <n v="3"/>
    <n v="2"/>
    <n v="2"/>
    <n v="3"/>
    <n v="3"/>
    <n v="3"/>
    <n v="2"/>
    <n v="2.6666666666666665"/>
    <n v="4"/>
    <n v="1"/>
    <n v="2"/>
    <n v="1"/>
    <n v="1"/>
    <n v="1"/>
    <n v="3"/>
    <n v="1.8571428571428572"/>
  </r>
  <r>
    <s v="XX"/>
    <s v="XXX"/>
    <x v="0"/>
    <n v="16"/>
    <x v="0"/>
    <n v="4"/>
    <n v="4"/>
    <n v="2"/>
    <n v="4"/>
    <n v="3"/>
    <n v="4"/>
    <n v="3"/>
    <n v="3.4285714285714284"/>
    <n v="3"/>
    <n v="2"/>
    <n v="2"/>
    <n v="3"/>
    <n v="3"/>
    <n v="3"/>
    <n v="3"/>
    <n v="2"/>
    <n v="3.4285714285714284"/>
    <n v="3"/>
    <n v="2"/>
    <n v="4"/>
    <n v="3"/>
    <n v="3"/>
    <n v="2"/>
    <n v="2"/>
    <n v="3"/>
    <n v="2"/>
    <n v="2.6666666666666665"/>
    <n v="3"/>
    <n v="2"/>
    <n v="2"/>
    <n v="2"/>
    <n v="2"/>
    <n v="2"/>
    <n v="1"/>
    <n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PivotTable4"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location ref="A4:H5" firstHeaderRow="0" firstDataRow="1" firstDataCol="0" rowPageCount="2" colPageCount="1"/>
  <pivotFields count="40">
    <pivotField showAll="0"/>
    <pivotField showAll="0"/>
    <pivotField axis="axisPage" showAll="0">
      <items count="3">
        <item x="0"/>
        <item x="1"/>
        <item t="default"/>
      </items>
    </pivotField>
    <pivotField showAll="0"/>
    <pivotField axis="axisPage" showAll="0">
      <items count="3">
        <item x="0"/>
        <item x="1"/>
        <item t="default"/>
      </items>
    </pivotField>
    <pivotField dataField="1" showAll="0"/>
    <pivotField dataField="1" showAll="0"/>
    <pivotField dataField="1" showAll="0"/>
    <pivotField dataField="1" showAll="0"/>
    <pivotField dataField="1" showAll="0"/>
    <pivotField dataField="1" showAll="0"/>
    <pivotField dataField="1" showAll="0"/>
    <pivotField dataField="1" numFmtId="2" showAll="0"/>
    <pivotField showAll="0"/>
    <pivotField showAll="0"/>
    <pivotField showAll="0"/>
    <pivotField showAll="0"/>
    <pivotField showAll="0"/>
    <pivotField showAll="0"/>
    <pivotField showAll="0"/>
    <pivotField showAll="0"/>
    <pivotField numFmtId="2" showAll="0"/>
    <pivotField showAll="0"/>
    <pivotField showAll="0"/>
    <pivotField showAll="0"/>
    <pivotField showAll="0"/>
    <pivotField showAll="0"/>
    <pivotField showAll="0"/>
    <pivotField showAll="0"/>
    <pivotField showAll="0"/>
    <pivotField showAll="0"/>
    <pivotField numFmtId="2" showAll="0"/>
    <pivotField showAll="0"/>
    <pivotField showAll="0"/>
    <pivotField showAll="0"/>
    <pivotField showAll="0"/>
    <pivotField showAll="0"/>
    <pivotField showAll="0"/>
    <pivotField showAll="0"/>
    <pivotField numFmtId="2" showAll="0"/>
  </pivotFields>
  <rowItems count="1">
    <i/>
  </rowItems>
  <colFields count="1">
    <field x="-2"/>
  </colFields>
  <colItems count="8">
    <i>
      <x/>
    </i>
    <i i="1">
      <x v="1"/>
    </i>
    <i i="2">
      <x v="2"/>
    </i>
    <i i="3">
      <x v="3"/>
    </i>
    <i i="4">
      <x v="4"/>
    </i>
    <i i="5">
      <x v="5"/>
    </i>
    <i i="6">
      <x v="6"/>
    </i>
    <i i="7">
      <x v="7"/>
    </i>
  </colItems>
  <pageFields count="2">
    <pageField fld="2" hier="-1"/>
    <pageField fld="4" item="1" hier="-1"/>
  </pageFields>
  <dataFields count="8">
    <dataField name="Average of I feel safe when I am with my family/caregiver(s)" fld="5" subtotal="average" baseField="0" baseItem="1"/>
    <dataField name="Average of I feel safe in my community" fld="6" subtotal="average" baseField="0" baseItem="1" numFmtId="2"/>
    <dataField name="Average of I feel safe at school (or center of learning)" fld="7" subtotal="average" baseField="0" baseItem="1" numFmtId="2"/>
    <dataField name="Average of I know where to go in my community to obtain help when I need it (e.g. when I am hurt, in danger or afraid of being harmed)" fld="8" subtotal="average" baseField="0" baseItem="1"/>
    <dataField name="Average of I know where to go in my community to report something bad that has happened to me or someone I know" fld="9" subtotal="average" baseField="0" baseItem="1"/>
    <dataField name="Average of I am able to solve problems without harming myself or others (for instance using drugs or violent behavior when I am upset)" fld="10" subtotal="average" baseField="0" baseItem="1"/>
    <dataField name="Average of My social environment is free from bullying and discrimination" fld="11" subtotal="average" baseField="0" baseItem="1"/>
    <dataField name="Average of AVERAGE for Safety &amp; Security DOMAIN" fld="12" subtotal="average" baseField="0" baseItem="1" numFmtId="2"/>
  </dataFields>
  <formats count="35">
    <format dxfId="106">
      <pivotArea dataOnly="0" labelOnly="1" outline="0" fieldPosition="0">
        <references count="1">
          <reference field="4294967294" count="8">
            <x v="0"/>
            <x v="1"/>
            <x v="2"/>
            <x v="3"/>
            <x v="4"/>
            <x v="5"/>
            <x v="6"/>
            <x v="7"/>
          </reference>
        </references>
      </pivotArea>
    </format>
    <format dxfId="105">
      <pivotArea outline="0" collapsedLevelsAreSubtotals="1" fieldPosition="0">
        <references count="1">
          <reference field="4294967294" count="1" selected="0">
            <x v="7"/>
          </reference>
        </references>
      </pivotArea>
    </format>
    <format dxfId="104">
      <pivotArea outline="0" collapsedLevelsAreSubtotals="1" fieldPosition="0">
        <references count="1">
          <reference field="4294967294" count="1" selected="0">
            <x v="7"/>
          </reference>
        </references>
      </pivotArea>
    </format>
    <format dxfId="103">
      <pivotArea outline="0" collapsedLevelsAreSubtotals="1" fieldPosition="0">
        <references count="1">
          <reference field="4294967294" count="1" selected="0">
            <x v="7"/>
          </reference>
        </references>
      </pivotArea>
    </format>
    <format dxfId="102">
      <pivotArea outline="0" collapsedLevelsAreSubtotals="1" fieldPosition="0">
        <references count="1">
          <reference field="4294967294" count="1" selected="0">
            <x v="7"/>
          </reference>
        </references>
      </pivotArea>
    </format>
    <format dxfId="101">
      <pivotArea outline="0" collapsedLevelsAreSubtotals="1" fieldPosition="0">
        <references count="1">
          <reference field="4294967294" count="1" selected="0">
            <x v="7"/>
          </reference>
        </references>
      </pivotArea>
    </format>
    <format dxfId="100">
      <pivotArea outline="0" collapsedLevelsAreSubtotals="1" fieldPosition="0">
        <references count="1">
          <reference field="4294967294" count="1" selected="0">
            <x v="7"/>
          </reference>
        </references>
      </pivotArea>
    </format>
    <format dxfId="99">
      <pivotArea outline="0" collapsedLevelsAreSubtotals="1" fieldPosition="0">
        <references count="1">
          <reference field="4294967294" count="1" selected="0">
            <x v="7"/>
          </reference>
        </references>
      </pivotArea>
    </format>
    <format dxfId="98">
      <pivotArea type="all" dataOnly="0" outline="0" fieldPosition="0"/>
    </format>
    <format dxfId="97">
      <pivotArea outline="0" collapsedLevelsAreSubtotals="1" fieldPosition="0"/>
    </format>
    <format dxfId="96">
      <pivotArea dataOnly="0" labelOnly="1" outline="0" fieldPosition="0">
        <references count="1">
          <reference field="4294967294" count="8">
            <x v="0"/>
            <x v="1"/>
            <x v="2"/>
            <x v="3"/>
            <x v="4"/>
            <x v="5"/>
            <x v="6"/>
            <x v="7"/>
          </reference>
        </references>
      </pivotArea>
    </format>
    <format dxfId="95">
      <pivotArea outline="0" collapsedLevelsAreSubtotals="1" fieldPosition="0">
        <references count="1">
          <reference field="4294967294" count="1" selected="0">
            <x v="1"/>
          </reference>
        </references>
      </pivotArea>
    </format>
    <format dxfId="94">
      <pivotArea outline="0" collapsedLevelsAreSubtotals="1" fieldPosition="0">
        <references count="1">
          <reference field="4294967294" count="1" selected="0">
            <x v="1"/>
          </reference>
        </references>
      </pivotArea>
    </format>
    <format dxfId="93">
      <pivotArea outline="0" collapsedLevelsAreSubtotals="1" fieldPosition="0">
        <references count="1">
          <reference field="4294967294" count="1" selected="0">
            <x v="1"/>
          </reference>
        </references>
      </pivotArea>
    </format>
    <format dxfId="92">
      <pivotArea outline="0" collapsedLevelsAreSubtotals="1" fieldPosition="0">
        <references count="1">
          <reference field="4294967294" count="1" selected="0">
            <x v="1"/>
          </reference>
        </references>
      </pivotArea>
    </format>
    <format dxfId="91">
      <pivotArea outline="0" collapsedLevelsAreSubtotals="1" fieldPosition="0">
        <references count="1">
          <reference field="4294967294" count="1" selected="0">
            <x v="1"/>
          </reference>
        </references>
      </pivotArea>
    </format>
    <format dxfId="90">
      <pivotArea outline="0" collapsedLevelsAreSubtotals="1" fieldPosition="0">
        <references count="1">
          <reference field="4294967294" count="1" selected="0">
            <x v="1"/>
          </reference>
        </references>
      </pivotArea>
    </format>
    <format dxfId="89">
      <pivotArea outline="0" collapsedLevelsAreSubtotals="1" fieldPosition="0">
        <references count="1">
          <reference field="4294967294" count="1" selected="0">
            <x v="1"/>
          </reference>
        </references>
      </pivotArea>
    </format>
    <format dxfId="88">
      <pivotArea outline="0" collapsedLevelsAreSubtotals="1" fieldPosition="0">
        <references count="1">
          <reference field="4294967294" count="1" selected="0">
            <x v="2"/>
          </reference>
        </references>
      </pivotArea>
    </format>
    <format dxfId="87">
      <pivotArea outline="0" collapsedLevelsAreSubtotals="1" fieldPosition="0">
        <references count="1">
          <reference field="4294967294" count="1" selected="0">
            <x v="2"/>
          </reference>
        </references>
      </pivotArea>
    </format>
    <format dxfId="86">
      <pivotArea outline="0" collapsedLevelsAreSubtotals="1" fieldPosition="0">
        <references count="1">
          <reference field="4294967294" count="1" selected="0">
            <x v="2"/>
          </reference>
        </references>
      </pivotArea>
    </format>
    <format dxfId="85">
      <pivotArea outline="0" collapsedLevelsAreSubtotals="1" fieldPosition="0">
        <references count="1">
          <reference field="4294967294" count="1" selected="0">
            <x v="2"/>
          </reference>
        </references>
      </pivotArea>
    </format>
    <format dxfId="84">
      <pivotArea outline="0" collapsedLevelsAreSubtotals="1" fieldPosition="0">
        <references count="1">
          <reference field="4294967294" count="1" selected="0">
            <x v="2"/>
          </reference>
        </references>
      </pivotArea>
    </format>
    <format dxfId="83">
      <pivotArea outline="0" collapsedLevelsAreSubtotals="1" fieldPosition="0">
        <references count="1">
          <reference field="4294967294" count="1" selected="0">
            <x v="2"/>
          </reference>
        </references>
      </pivotArea>
    </format>
    <format dxfId="82">
      <pivotArea outline="0" collapsedLevelsAreSubtotals="1" fieldPosition="0">
        <references count="1">
          <reference field="4294967294" count="1" selected="0">
            <x v="2"/>
          </reference>
        </references>
      </pivotArea>
    </format>
    <format dxfId="81">
      <pivotArea outline="0" collapsedLevelsAreSubtotals="1" fieldPosition="0"/>
    </format>
    <format dxfId="80">
      <pivotArea outline="0" collapsedLevelsAreSubtotals="1" fieldPosition="0"/>
    </format>
    <format dxfId="79">
      <pivotArea outline="0" collapsedLevelsAreSubtotals="1" fieldPosition="0"/>
    </format>
    <format dxfId="78">
      <pivotArea outline="0" collapsedLevelsAreSubtotals="1" fieldPosition="0"/>
    </format>
    <format dxfId="77">
      <pivotArea outline="0" collapsedLevelsAreSubtotals="1" fieldPosition="0"/>
    </format>
    <format dxfId="76">
      <pivotArea outline="0" collapsedLevelsAreSubtotals="1" fieldPosition="0"/>
    </format>
    <format dxfId="75">
      <pivotArea outline="0" collapsedLevelsAreSubtotals="1" fieldPosition="0"/>
    </format>
    <format dxfId="17">
      <pivotArea type="all" dataOnly="0" outline="0" fieldPosition="0"/>
    </format>
    <format dxfId="16">
      <pivotArea outline="0" collapsedLevelsAreSubtotals="1" fieldPosition="0"/>
    </format>
    <format dxfId="15">
      <pivotArea dataOnly="0" labelOnly="1" outline="0" fieldPosition="0">
        <references count="1">
          <reference field="4294967294" count="8">
            <x v="0"/>
            <x v="1"/>
            <x v="2"/>
            <x v="3"/>
            <x v="4"/>
            <x v="5"/>
            <x v="6"/>
            <x v="7"/>
          </reference>
        </references>
      </pivotArea>
    </format>
  </formats>
  <chartFormats count="8">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 chart="0" format="3" series="1">
      <pivotArea type="data" outline="0" fieldPosition="0">
        <references count="1">
          <reference field="4294967294" count="1" selected="0">
            <x v="3"/>
          </reference>
        </references>
      </pivotArea>
    </chartFormat>
    <chartFormat chart="0" format="4" series="1">
      <pivotArea type="data" outline="0" fieldPosition="0">
        <references count="1">
          <reference field="4294967294" count="1" selected="0">
            <x v="4"/>
          </reference>
        </references>
      </pivotArea>
    </chartFormat>
    <chartFormat chart="0" format="5" series="1">
      <pivotArea type="data" outline="0" fieldPosition="0">
        <references count="1">
          <reference field="4294967294" count="1" selected="0">
            <x v="5"/>
          </reference>
        </references>
      </pivotArea>
    </chartFormat>
    <chartFormat chart="0" format="6" series="1">
      <pivotArea type="data" outline="0" fieldPosition="0">
        <references count="1">
          <reference field="4294967294" count="1" selected="0">
            <x v="6"/>
          </reference>
        </references>
      </pivotArea>
    </chartFormat>
    <chartFormat chart="0" format="7" series="1">
      <pivotArea type="data" outline="0" fieldPosition="0">
        <references count="1">
          <reference field="4294967294" count="1" selected="0">
            <x v="7"/>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PivotTable3"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location ref="A4:I5" firstHeaderRow="0" firstDataRow="1" firstDataCol="0" rowPageCount="2" colPageCount="1"/>
  <pivotFields count="40">
    <pivotField showAll="0"/>
    <pivotField showAll="0"/>
    <pivotField axis="axisPage" showAll="0">
      <items count="3">
        <item x="0"/>
        <item x="1"/>
        <item t="default"/>
      </items>
    </pivotField>
    <pivotField showAll="0"/>
    <pivotField axis="axisPage" showAll="0">
      <items count="3">
        <item x="0"/>
        <item x="1"/>
        <item t="default"/>
      </items>
    </pivotField>
    <pivotField showAll="0"/>
    <pivotField showAll="0"/>
    <pivotField showAll="0"/>
    <pivotField showAll="0"/>
    <pivotField showAll="0"/>
    <pivotField showAll="0"/>
    <pivotField showAll="0"/>
    <pivotField numFmtId="2"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numFmtId="2" showAll="0"/>
    <pivotField showAll="0"/>
    <pivotField showAll="0"/>
    <pivotField showAll="0"/>
    <pivotField showAll="0"/>
    <pivotField showAll="0"/>
    <pivotField showAll="0"/>
    <pivotField showAll="0"/>
    <pivotField showAll="0"/>
    <pivotField showAll="0"/>
    <pivotField numFmtId="2" showAll="0"/>
    <pivotField showAll="0"/>
    <pivotField showAll="0"/>
    <pivotField showAll="0"/>
    <pivotField showAll="0"/>
    <pivotField showAll="0"/>
    <pivotField showAll="0"/>
    <pivotField showAll="0"/>
    <pivotField numFmtId="2" showAll="0"/>
  </pivotFields>
  <rowItems count="1">
    <i/>
  </rowItems>
  <colFields count="1">
    <field x="-2"/>
  </colFields>
  <colItems count="9">
    <i>
      <x/>
    </i>
    <i i="1">
      <x v="1"/>
    </i>
    <i i="2">
      <x v="2"/>
    </i>
    <i i="3">
      <x v="3"/>
    </i>
    <i i="4">
      <x v="4"/>
    </i>
    <i i="5">
      <x v="5"/>
    </i>
    <i i="6">
      <x v="6"/>
    </i>
    <i i="7">
      <x v="7"/>
    </i>
    <i i="8">
      <x v="8"/>
    </i>
  </colItems>
  <pageFields count="2">
    <pageField fld="2" hier="-1"/>
    <pageField fld="4" item="1" hier="-1"/>
  </pageFields>
  <dataFields count="9">
    <dataField name="Average of Getting an education (formal or informal) is important to me" fld="13" subtotal="average" baseField="0" baseItem="8"/>
    <dataField name="Average of When I am hungry, there is enough to eat" fld="14" subtotal="average" baseField="0" baseItem="8"/>
    <dataField name="Average of I eat nutritious food each day" fld="15" subtotal="average" baseField="0" baseItem="8"/>
    <dataField name="Average of I have access to clean water for drinking and bathing" fld="16" subtotal="average" baseField="0" baseItem="8"/>
    <dataField name="Average of I am hopeful and optimistic about the future" fld="17" subtotal="average" baseField="0" baseItem="8"/>
    <dataField name="Average of I have a comfortable place to sleep each night" fld="18" subtotal="average" baseField="0" baseItem="8"/>
    <dataField name="Average of I have access to the sanitary and hygienic products that I need, such as soap or menstrual hygiene products" fld="19" subtotal="average" baseField="0" baseItem="8"/>
    <dataField name="Average of Sexual and reproductive health services are available in my community" fld="20" subtotal="average" baseField="0" baseItem="8"/>
    <dataField name="Average of AVERAGE for Basic Needs DOMAIN" fld="21" subtotal="average" baseField="0" baseItem="8" numFmtId="2"/>
  </dataFields>
  <formats count="24">
    <format dxfId="74">
      <pivotArea outline="0" collapsedLevelsAreSubtotals="1" fieldPosition="0">
        <references count="1">
          <reference field="4294967294" count="1" selected="0">
            <x v="8"/>
          </reference>
        </references>
      </pivotArea>
    </format>
    <format dxfId="73">
      <pivotArea outline="0" collapsedLevelsAreSubtotals="1" fieldPosition="0">
        <references count="1">
          <reference field="4294967294" count="1" selected="0">
            <x v="8"/>
          </reference>
        </references>
      </pivotArea>
    </format>
    <format dxfId="72">
      <pivotArea outline="0" collapsedLevelsAreSubtotals="1" fieldPosition="0">
        <references count="1">
          <reference field="4294967294" count="1" selected="0">
            <x v="8"/>
          </reference>
        </references>
      </pivotArea>
    </format>
    <format dxfId="71">
      <pivotArea outline="0" collapsedLevelsAreSubtotals="1" fieldPosition="0">
        <references count="1">
          <reference field="4294967294" count="1" selected="0">
            <x v="8"/>
          </reference>
        </references>
      </pivotArea>
    </format>
    <format dxfId="70">
      <pivotArea outline="0" collapsedLevelsAreSubtotals="1" fieldPosition="0">
        <references count="1">
          <reference field="4294967294" count="1" selected="0">
            <x v="8"/>
          </reference>
        </references>
      </pivotArea>
    </format>
    <format dxfId="69">
      <pivotArea outline="0" collapsedLevelsAreSubtotals="1" fieldPosition="0">
        <references count="1">
          <reference field="4294967294" count="1" selected="0">
            <x v="8"/>
          </reference>
        </references>
      </pivotArea>
    </format>
    <format dxfId="68">
      <pivotArea dataOnly="0" labelOnly="1" outline="0" fieldPosition="0">
        <references count="1">
          <reference field="4294967294" count="9">
            <x v="0"/>
            <x v="1"/>
            <x v="2"/>
            <x v="3"/>
            <x v="4"/>
            <x v="5"/>
            <x v="6"/>
            <x v="7"/>
            <x v="8"/>
          </reference>
        </references>
      </pivotArea>
    </format>
    <format dxfId="67">
      <pivotArea dataOnly="0" labelOnly="1" outline="0" fieldPosition="0">
        <references count="1">
          <reference field="4294967294" count="9">
            <x v="0"/>
            <x v="1"/>
            <x v="2"/>
            <x v="3"/>
            <x v="4"/>
            <x v="5"/>
            <x v="6"/>
            <x v="7"/>
            <x v="8"/>
          </reference>
        </references>
      </pivotArea>
    </format>
    <format dxfId="66">
      <pivotArea dataOnly="0" labelOnly="1" outline="0" fieldPosition="0">
        <references count="1">
          <reference field="4294967294" count="9">
            <x v="0"/>
            <x v="1"/>
            <x v="2"/>
            <x v="3"/>
            <x v="4"/>
            <x v="5"/>
            <x v="6"/>
            <x v="7"/>
            <x v="8"/>
          </reference>
        </references>
      </pivotArea>
    </format>
    <format dxfId="65">
      <pivotArea dataOnly="0" labelOnly="1" outline="0" fieldPosition="0">
        <references count="1">
          <reference field="4294967294" count="9">
            <x v="0"/>
            <x v="1"/>
            <x v="2"/>
            <x v="3"/>
            <x v="4"/>
            <x v="5"/>
            <x v="6"/>
            <x v="7"/>
            <x v="8"/>
          </reference>
        </references>
      </pivotArea>
    </format>
    <format dxfId="64">
      <pivotArea dataOnly="0" labelOnly="1" outline="0" fieldPosition="0">
        <references count="1">
          <reference field="4294967294" count="9">
            <x v="0"/>
            <x v="1"/>
            <x v="2"/>
            <x v="3"/>
            <x v="4"/>
            <x v="5"/>
            <x v="6"/>
            <x v="7"/>
            <x v="8"/>
          </reference>
        </references>
      </pivotArea>
    </format>
    <format dxfId="63">
      <pivotArea dataOnly="0" outline="0" fieldPosition="0">
        <references count="1">
          <reference field="4294967294" count="9">
            <x v="0"/>
            <x v="1"/>
            <x v="2"/>
            <x v="3"/>
            <x v="4"/>
            <x v="5"/>
            <x v="6"/>
            <x v="7"/>
            <x v="8"/>
          </reference>
        </references>
      </pivotArea>
    </format>
    <format dxfId="62">
      <pivotArea outline="0" collapsedLevelsAreSubtotals="1" fieldPosition="0"/>
    </format>
    <format dxfId="61">
      <pivotArea outline="0" collapsedLevelsAreSubtotals="1" fieldPosition="0"/>
    </format>
    <format dxfId="60">
      <pivotArea outline="0" collapsedLevelsAreSubtotals="1" fieldPosition="0"/>
    </format>
    <format dxfId="59">
      <pivotArea outline="0" collapsedLevelsAreSubtotals="1" fieldPosition="0"/>
    </format>
    <format dxfId="58">
      <pivotArea outline="0" collapsedLevelsAreSubtotals="1" fieldPosition="0"/>
    </format>
    <format dxfId="57">
      <pivotArea outline="0" collapsedLevelsAreSubtotals="1" fieldPosition="0"/>
    </format>
    <format dxfId="56">
      <pivotArea outline="0" collapsedLevelsAreSubtotals="1" fieldPosition="0"/>
    </format>
    <format dxfId="55">
      <pivotArea outline="0" collapsedLevelsAreSubtotals="1" fieldPosition="0"/>
    </format>
    <format dxfId="54">
      <pivotArea outline="0" collapsedLevelsAreSubtotals="1" fieldPosition="0"/>
    </format>
    <format dxfId="14">
      <pivotArea type="all" dataOnly="0" outline="0" fieldPosition="0"/>
    </format>
    <format dxfId="13">
      <pivotArea outline="0" collapsedLevelsAreSubtotals="1" fieldPosition="0"/>
    </format>
    <format dxfId="12">
      <pivotArea dataOnly="0" labelOnly="1" outline="0" fieldPosition="0">
        <references count="1">
          <reference field="4294967294" count="9">
            <x v="0"/>
            <x v="1"/>
            <x v="2"/>
            <x v="3"/>
            <x v="4"/>
            <x v="5"/>
            <x v="6"/>
            <x v="7"/>
            <x v="8"/>
          </reference>
        </references>
      </pivotArea>
    </format>
  </formats>
  <chartFormats count="10">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 chart="0" format="3" series="1">
      <pivotArea type="data" outline="0" fieldPosition="0">
        <references count="1">
          <reference field="4294967294" count="1" selected="0">
            <x v="3"/>
          </reference>
        </references>
      </pivotArea>
    </chartFormat>
    <chartFormat chart="0" format="4" series="1">
      <pivotArea type="data" outline="0" fieldPosition="0">
        <references count="1">
          <reference field="4294967294" count="1" selected="0">
            <x v="4"/>
          </reference>
        </references>
      </pivotArea>
    </chartFormat>
    <chartFormat chart="0" format="5" series="1">
      <pivotArea type="data" outline="0" fieldPosition="0">
        <references count="1">
          <reference field="4294967294" count="1" selected="0">
            <x v="5"/>
          </reference>
        </references>
      </pivotArea>
    </chartFormat>
    <chartFormat chart="0" format="6" series="1">
      <pivotArea type="data" outline="0" fieldPosition="0">
        <references count="1">
          <reference field="4294967294" count="1" selected="0">
            <x v="6"/>
          </reference>
        </references>
      </pivotArea>
    </chartFormat>
    <chartFormat chart="0" format="7" series="1">
      <pivotArea type="data" outline="0" fieldPosition="0">
        <references count="1">
          <reference field="4294967294" count="1" selected="0">
            <x v="7"/>
          </reference>
        </references>
      </pivotArea>
    </chartFormat>
    <chartFormat chart="0" format="8" series="1">
      <pivotArea type="data" outline="0" fieldPosition="0">
        <references count="1">
          <reference field="4294967294" count="1" selected="0">
            <x v="8"/>
          </reference>
        </references>
      </pivotArea>
    </chartFormat>
    <chartFormat chart="0" format="9">
      <pivotArea type="data" outline="0" fieldPosition="0">
        <references count="1">
          <reference field="4294967294"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PivotTable5"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location ref="A4:J5" firstHeaderRow="0" firstDataRow="1" firstDataCol="0" rowPageCount="2" colPageCount="1"/>
  <pivotFields count="40">
    <pivotField showAll="0"/>
    <pivotField showAll="0"/>
    <pivotField axis="axisPage" showAll="0">
      <items count="3">
        <item x="0"/>
        <item x="1"/>
        <item t="default"/>
      </items>
    </pivotField>
    <pivotField showAll="0"/>
    <pivotField axis="axisPage" showAll="0">
      <items count="3">
        <item x="0"/>
        <item x="1"/>
        <item t="default"/>
      </items>
    </pivotField>
    <pivotField showAll="0"/>
    <pivotField showAll="0"/>
    <pivotField showAll="0"/>
    <pivotField showAll="0"/>
    <pivotField showAll="0"/>
    <pivotField showAll="0"/>
    <pivotField showAll="0"/>
    <pivotField numFmtId="2" showAll="0"/>
    <pivotField showAll="0"/>
    <pivotField showAll="0"/>
    <pivotField showAll="0"/>
    <pivotField showAll="0"/>
    <pivotField showAll="0"/>
    <pivotField showAll="0"/>
    <pivotField showAll="0"/>
    <pivotField showAll="0"/>
    <pivotField numFmtId="2"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numFmtId="2" showAll="0"/>
    <pivotField showAll="0"/>
    <pivotField showAll="0"/>
    <pivotField showAll="0"/>
    <pivotField showAll="0"/>
    <pivotField showAll="0"/>
    <pivotField showAll="0"/>
    <pivotField showAll="0"/>
    <pivotField numFmtId="2" showAll="0"/>
  </pivotFields>
  <rowItems count="1">
    <i/>
  </rowItems>
  <colFields count="1">
    <field x="-2"/>
  </colFields>
  <colItems count="10">
    <i>
      <x/>
    </i>
    <i i="1">
      <x v="1"/>
    </i>
    <i i="2">
      <x v="2"/>
    </i>
    <i i="3">
      <x v="3"/>
    </i>
    <i i="4">
      <x v="4"/>
    </i>
    <i i="5">
      <x v="5"/>
    </i>
    <i i="6">
      <x v="6"/>
    </i>
    <i i="7">
      <x v="7"/>
    </i>
    <i i="8">
      <x v="8"/>
    </i>
    <i i="9">
      <x v="9"/>
    </i>
  </colItems>
  <pageFields count="2">
    <pageField fld="2" hier="-1"/>
    <pageField fld="4" item="1" hier="-1"/>
  </pageFields>
  <dataFields count="10">
    <dataField name="Average of My parent(s)/caregiver(s) take good care of me" fld="22" subtotal="average" baseField="0" baseItem="1"/>
    <dataField name="Average of I have at least one adult in my family or community that I look up to and can rely on for guidance or support (such as a caregiver, community elder, neighbor or religious leader)" fld="23" subtotal="average" baseField="0" baseItem="1"/>
    <dataField name="Average of My family/caregiver(s) stand by me and support me during difficult times" fld="24" subtotal="average" baseField="0" baseItem="1"/>
    <dataField name="Average of I talk to my family/caregiver(s) about how I feel and they listen" fld="25" subtotal="average" baseField="0" baseItem="1"/>
    <dataField name="Average of My caregiver knows a lot about me (such as who my friends are and what is most important to me)" fld="26" subtotal="average" baseField="0" baseItem="1"/>
    <dataField name="Average of I have at least one good friend who supports me" fld="27" subtotal="average" baseField="0" baseItem="1"/>
    <dataField name="Average of Other people (like my peers and family members) enjoy spending time with me " fld="28" subtotal="average" baseField="0" baseItem="1"/>
    <dataField name="Average of I feel I belong in my community" fld="29" subtotal="average" baseField="0" baseItem="1"/>
    <dataField name="Average of I am treated fairly by members of the community (e.g. adults and peers)" fld="30" subtotal="average" baseField="0" baseItem="1"/>
    <dataField name="Average of AVERAGE for Relationships DOMAIN" fld="31" subtotal="average" baseField="0" baseItem="1" numFmtId="2"/>
  </dataFields>
  <formats count="21">
    <format dxfId="53">
      <pivotArea dataOnly="0" labelOnly="1" outline="0" fieldPosition="0">
        <references count="1">
          <reference field="4294967294" count="10">
            <x v="0"/>
            <x v="1"/>
            <x v="2"/>
            <x v="3"/>
            <x v="4"/>
            <x v="5"/>
            <x v="6"/>
            <x v="7"/>
            <x v="8"/>
            <x v="9"/>
          </reference>
        </references>
      </pivotArea>
    </format>
    <format dxfId="52">
      <pivotArea outline="0" collapsedLevelsAreSubtotals="1" fieldPosition="0">
        <references count="1">
          <reference field="4294967294" count="1" selected="0">
            <x v="9"/>
          </reference>
        </references>
      </pivotArea>
    </format>
    <format dxfId="51">
      <pivotArea outline="0" collapsedLevelsAreSubtotals="1" fieldPosition="0">
        <references count="1">
          <reference field="4294967294" count="1" selected="0">
            <x v="9"/>
          </reference>
        </references>
      </pivotArea>
    </format>
    <format dxfId="50">
      <pivotArea outline="0" collapsedLevelsAreSubtotals="1" fieldPosition="0">
        <references count="1">
          <reference field="4294967294" count="1" selected="0">
            <x v="9"/>
          </reference>
        </references>
      </pivotArea>
    </format>
    <format dxfId="49">
      <pivotArea outline="0" collapsedLevelsAreSubtotals="1" fieldPosition="0">
        <references count="1">
          <reference field="4294967294" count="1" selected="0">
            <x v="9"/>
          </reference>
        </references>
      </pivotArea>
    </format>
    <format dxfId="48">
      <pivotArea outline="0" collapsedLevelsAreSubtotals="1" fieldPosition="0">
        <references count="1">
          <reference field="4294967294" count="1" selected="0">
            <x v="9"/>
          </reference>
        </references>
      </pivotArea>
    </format>
    <format dxfId="47">
      <pivotArea outline="0" collapsedLevelsAreSubtotals="1" fieldPosition="0">
        <references count="1">
          <reference field="4294967294" count="1" selected="0">
            <x v="9"/>
          </reference>
        </references>
      </pivotArea>
    </format>
    <format dxfId="46">
      <pivotArea outline="0" collapsedLevelsAreSubtotals="1" fieldPosition="0">
        <references count="1">
          <reference field="4294967294" count="1" selected="0">
            <x v="9"/>
          </reference>
        </references>
      </pivotArea>
    </format>
    <format dxfId="45">
      <pivotArea type="all" dataOnly="0" outline="0" fieldPosition="0"/>
    </format>
    <format dxfId="44">
      <pivotArea outline="0" collapsedLevelsAreSubtotals="1" fieldPosition="0"/>
    </format>
    <format dxfId="43">
      <pivotArea dataOnly="0" labelOnly="1" outline="0" fieldPosition="0">
        <references count="1">
          <reference field="4294967294" count="10">
            <x v="0"/>
            <x v="1"/>
            <x v="2"/>
            <x v="3"/>
            <x v="4"/>
            <x v="5"/>
            <x v="6"/>
            <x v="7"/>
            <x v="8"/>
            <x v="9"/>
          </reference>
        </references>
      </pivotArea>
    </format>
    <format dxfId="42">
      <pivotArea outline="0" collapsedLevelsAreSubtotals="1" fieldPosition="0"/>
    </format>
    <format dxfId="41">
      <pivotArea outline="0" collapsedLevelsAreSubtotals="1" fieldPosition="0"/>
    </format>
    <format dxfId="40">
      <pivotArea outline="0" collapsedLevelsAreSubtotals="1" fieldPosition="0"/>
    </format>
    <format dxfId="39">
      <pivotArea outline="0" collapsedLevelsAreSubtotals="1" fieldPosition="0"/>
    </format>
    <format dxfId="38">
      <pivotArea outline="0" collapsedLevelsAreSubtotals="1" fieldPosition="0"/>
    </format>
    <format dxfId="37">
      <pivotArea outline="0" collapsedLevelsAreSubtotals="1" fieldPosition="0"/>
    </format>
    <format dxfId="36">
      <pivotArea outline="0" collapsedLevelsAreSubtotals="1" fieldPosition="0"/>
    </format>
    <format dxfId="11">
      <pivotArea type="all" dataOnly="0" outline="0" fieldPosition="0"/>
    </format>
    <format dxfId="10">
      <pivotArea outline="0" collapsedLevelsAreSubtotals="1" fieldPosition="0"/>
    </format>
    <format dxfId="9">
      <pivotArea dataOnly="0" labelOnly="1" outline="0" fieldPosition="0">
        <references count="1">
          <reference field="4294967294" count="10">
            <x v="0"/>
            <x v="1"/>
            <x v="2"/>
            <x v="3"/>
            <x v="4"/>
            <x v="5"/>
            <x v="6"/>
            <x v="7"/>
            <x v="8"/>
            <x v="9"/>
          </reference>
        </references>
      </pivotArea>
    </format>
  </formats>
  <chartFormats count="10">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 chart="0" format="3" series="1">
      <pivotArea type="data" outline="0" fieldPosition="0">
        <references count="1">
          <reference field="4294967294" count="1" selected="0">
            <x v="3"/>
          </reference>
        </references>
      </pivotArea>
    </chartFormat>
    <chartFormat chart="0" format="4" series="1">
      <pivotArea type="data" outline="0" fieldPosition="0">
        <references count="1">
          <reference field="4294967294" count="1" selected="0">
            <x v="4"/>
          </reference>
        </references>
      </pivotArea>
    </chartFormat>
    <chartFormat chart="0" format="5" series="1">
      <pivotArea type="data" outline="0" fieldPosition="0">
        <references count="1">
          <reference field="4294967294" count="1" selected="0">
            <x v="5"/>
          </reference>
        </references>
      </pivotArea>
    </chartFormat>
    <chartFormat chart="0" format="6" series="1">
      <pivotArea type="data" outline="0" fieldPosition="0">
        <references count="1">
          <reference field="4294967294" count="1" selected="0">
            <x v="6"/>
          </reference>
        </references>
      </pivotArea>
    </chartFormat>
    <chartFormat chart="0" format="7" series="1">
      <pivotArea type="data" outline="0" fieldPosition="0">
        <references count="1">
          <reference field="4294967294" count="1" selected="0">
            <x v="7"/>
          </reference>
        </references>
      </pivotArea>
    </chartFormat>
    <chartFormat chart="0" format="8" series="1">
      <pivotArea type="data" outline="0" fieldPosition="0">
        <references count="1">
          <reference field="4294967294" count="1" selected="0">
            <x v="8"/>
          </reference>
        </references>
      </pivotArea>
    </chartFormat>
    <chartFormat chart="0" format="9" series="1">
      <pivotArea type="data" outline="0" fieldPosition="0">
        <references count="1">
          <reference field="4294967294" count="1" selected="0">
            <x v="9"/>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PivotTable6"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location ref="A4:H5" firstHeaderRow="0" firstDataRow="1" firstDataCol="0" rowPageCount="2" colPageCount="1"/>
  <pivotFields count="40">
    <pivotField showAll="0"/>
    <pivotField showAll="0"/>
    <pivotField axis="axisPage" showAll="0">
      <items count="3">
        <item x="0"/>
        <item x="1"/>
        <item t="default"/>
      </items>
    </pivotField>
    <pivotField showAll="0"/>
    <pivotField axis="axisPage" showAll="0">
      <items count="3">
        <item x="0"/>
        <item x="1"/>
        <item t="default"/>
      </items>
    </pivotField>
    <pivotField showAll="0"/>
    <pivotField showAll="0"/>
    <pivotField showAll="0"/>
    <pivotField showAll="0"/>
    <pivotField showAll="0"/>
    <pivotField showAll="0"/>
    <pivotField showAll="0"/>
    <pivotField numFmtId="2" showAll="0"/>
    <pivotField showAll="0"/>
    <pivotField showAll="0"/>
    <pivotField showAll="0"/>
    <pivotField showAll="0"/>
    <pivotField showAll="0"/>
    <pivotField showAll="0"/>
    <pivotField showAll="0"/>
    <pivotField showAll="0"/>
    <pivotField numFmtId="2" showAll="0"/>
    <pivotField showAll="0"/>
    <pivotField showAll="0"/>
    <pivotField showAll="0"/>
    <pivotField showAll="0"/>
    <pivotField showAll="0"/>
    <pivotField showAll="0"/>
    <pivotField showAll="0"/>
    <pivotField showAll="0"/>
    <pivotField showAll="0"/>
    <pivotField numFmtId="2" showAll="0"/>
    <pivotField dataField="1" showAll="0"/>
    <pivotField dataField="1" showAll="0"/>
    <pivotField dataField="1" showAll="0"/>
    <pivotField dataField="1" showAll="0"/>
    <pivotField dataField="1" showAll="0"/>
    <pivotField dataField="1" showAll="0"/>
    <pivotField dataField="1" showAll="0"/>
    <pivotField dataField="1" numFmtId="2" showAll="0"/>
  </pivotFields>
  <rowItems count="1">
    <i/>
  </rowItems>
  <colFields count="1">
    <field x="-2"/>
  </colFields>
  <colItems count="8">
    <i>
      <x/>
    </i>
    <i i="1">
      <x v="1"/>
    </i>
    <i i="2">
      <x v="2"/>
    </i>
    <i i="3">
      <x v="3"/>
    </i>
    <i i="4">
      <x v="4"/>
    </i>
    <i i="5">
      <x v="5"/>
    </i>
    <i i="6">
      <x v="6"/>
    </i>
    <i i="7">
      <x v="7"/>
    </i>
  </colItems>
  <pageFields count="2">
    <pageField fld="2" hier="-1"/>
    <pageField fld="4" item="1" hier="-1"/>
  </pageFields>
  <dataFields count="8">
    <dataField name="Average of Adults in my family value and listen to my views and opinions " fld="32" subtotal="average" baseField="0" baseItem="1"/>
    <dataField name="Average of I have opportunities to show others that I am maturing by taking responsibility for certain tasks" fld="33" subtotal="average" baseField="0" baseItem="1"/>
    <dataField name="Average of I have opportunities to develop skills that will be useful later in life (like skills to care for others or job skills)" fld="34" subtotal="average" baseField="0" baseItem="1"/>
    <dataField name="Average of I enjoy participating in cultural traditions and celebrations because I am proud of my culture" fld="35" subtotal="average" baseField="0" baseItem="1"/>
    <dataField name="Average of I think it is important to be an active member of my community by supporting others" fld="36" subtotal="average" baseField="0" baseItem="1"/>
    <dataField name="Average of I have the option to participate in extracurricular activities or clubs" fld="37" subtotal="average" baseField="0" baseItem="1"/>
    <dataField name="Average of When I think about the future (when I am an adult) I see myself still living in this community" fld="38" subtotal="average" baseField="0" baseItem="1"/>
    <dataField name="Average of AVERAGE for AGENCY DOMAIN" fld="39" subtotal="average" baseField="0" baseItem="1" numFmtId="2"/>
  </dataFields>
  <formats count="21">
    <format dxfId="35">
      <pivotArea dataOnly="0" labelOnly="1" outline="0" fieldPosition="0">
        <references count="1">
          <reference field="4294967294" count="8">
            <x v="0"/>
            <x v="1"/>
            <x v="2"/>
            <x v="3"/>
            <x v="4"/>
            <x v="5"/>
            <x v="6"/>
            <x v="7"/>
          </reference>
        </references>
      </pivotArea>
    </format>
    <format dxfId="34">
      <pivotArea type="all" dataOnly="0" outline="0" fieldPosition="0"/>
    </format>
    <format dxfId="33">
      <pivotArea outline="0" collapsedLevelsAreSubtotals="1" fieldPosition="0"/>
    </format>
    <format dxfId="32">
      <pivotArea dataOnly="0" labelOnly="1" outline="0" fieldPosition="0">
        <references count="1">
          <reference field="4294967294" count="8">
            <x v="0"/>
            <x v="1"/>
            <x v="2"/>
            <x v="3"/>
            <x v="4"/>
            <x v="5"/>
            <x v="6"/>
            <x v="7"/>
          </reference>
        </references>
      </pivotArea>
    </format>
    <format dxfId="31">
      <pivotArea outline="0" collapsedLevelsAreSubtotals="1" fieldPosition="0">
        <references count="1">
          <reference field="4294967294" count="1" selected="0">
            <x v="7"/>
          </reference>
        </references>
      </pivotArea>
    </format>
    <format dxfId="30">
      <pivotArea outline="0" collapsedLevelsAreSubtotals="1" fieldPosition="0">
        <references count="1">
          <reference field="4294967294" count="1" selected="0">
            <x v="7"/>
          </reference>
        </references>
      </pivotArea>
    </format>
    <format dxfId="29">
      <pivotArea outline="0" collapsedLevelsAreSubtotals="1" fieldPosition="0">
        <references count="1">
          <reference field="4294967294" count="1" selected="0">
            <x v="7"/>
          </reference>
        </references>
      </pivotArea>
    </format>
    <format dxfId="28">
      <pivotArea outline="0" collapsedLevelsAreSubtotals="1" fieldPosition="0">
        <references count="1">
          <reference field="4294967294" count="1" selected="0">
            <x v="7"/>
          </reference>
        </references>
      </pivotArea>
    </format>
    <format dxfId="27">
      <pivotArea outline="0" collapsedLevelsAreSubtotals="1" fieldPosition="0">
        <references count="1">
          <reference field="4294967294" count="1" selected="0">
            <x v="7"/>
          </reference>
        </references>
      </pivotArea>
    </format>
    <format dxfId="26">
      <pivotArea outline="0" collapsedLevelsAreSubtotals="1" fieldPosition="0">
        <references count="1">
          <reference field="4294967294" count="1" selected="0">
            <x v="7"/>
          </reference>
        </references>
      </pivotArea>
    </format>
    <format dxfId="25">
      <pivotArea outline="0" collapsedLevelsAreSubtotals="1" fieldPosition="0">
        <references count="1">
          <reference field="4294967294" count="1" selected="0">
            <x v="7"/>
          </reference>
        </references>
      </pivotArea>
    </format>
    <format dxfId="24">
      <pivotArea outline="0" collapsedLevelsAreSubtotals="1" fieldPosition="0"/>
    </format>
    <format dxfId="23">
      <pivotArea outline="0" collapsedLevelsAreSubtotals="1" fieldPosition="0"/>
    </format>
    <format dxfId="22">
      <pivotArea outline="0" collapsedLevelsAreSubtotals="1" fieldPosition="0"/>
    </format>
    <format dxfId="21">
      <pivotArea outline="0" collapsedLevelsAreSubtotals="1" fieldPosition="0"/>
    </format>
    <format dxfId="20">
      <pivotArea outline="0" collapsedLevelsAreSubtotals="1" fieldPosition="0"/>
    </format>
    <format dxfId="19">
      <pivotArea outline="0" collapsedLevelsAreSubtotals="1" fieldPosition="0"/>
    </format>
    <format dxfId="18">
      <pivotArea outline="0" collapsedLevelsAreSubtotals="1" fieldPosition="0"/>
    </format>
    <format dxfId="8">
      <pivotArea type="all" dataOnly="0" outline="0" fieldPosition="0"/>
    </format>
    <format dxfId="7">
      <pivotArea outline="0" collapsedLevelsAreSubtotals="1" fieldPosition="0"/>
    </format>
    <format dxfId="6">
      <pivotArea dataOnly="0" labelOnly="1" outline="0" fieldPosition="0">
        <references count="1">
          <reference field="4294967294" count="8">
            <x v="0"/>
            <x v="1"/>
            <x v="2"/>
            <x v="3"/>
            <x v="4"/>
            <x v="5"/>
            <x v="6"/>
            <x v="7"/>
          </reference>
        </references>
      </pivotArea>
    </format>
  </formats>
  <chartFormats count="8">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 chart="0" format="3" series="1">
      <pivotArea type="data" outline="0" fieldPosition="0">
        <references count="1">
          <reference field="4294967294" count="1" selected="0">
            <x v="3"/>
          </reference>
        </references>
      </pivotArea>
    </chartFormat>
    <chartFormat chart="0" format="4" series="1">
      <pivotArea type="data" outline="0" fieldPosition="0">
        <references count="1">
          <reference field="4294967294" count="1" selected="0">
            <x v="4"/>
          </reference>
        </references>
      </pivotArea>
    </chartFormat>
    <chartFormat chart="0" format="5" series="1">
      <pivotArea type="data" outline="0" fieldPosition="0">
        <references count="1">
          <reference field="4294967294" count="1" selected="0">
            <x v="5"/>
          </reference>
        </references>
      </pivotArea>
    </chartFormat>
    <chartFormat chart="0" format="6" series="1">
      <pivotArea type="data" outline="0" fieldPosition="0">
        <references count="1">
          <reference field="4294967294" count="1" selected="0">
            <x v="6"/>
          </reference>
        </references>
      </pivotArea>
    </chartFormat>
    <chartFormat chart="0" format="7" series="1">
      <pivotArea type="data" outline="0" fieldPosition="0">
        <references count="1">
          <reference field="4294967294" count="1" selected="0">
            <x v="7"/>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4" displayName="Table4" ref="A21:D27" totalsRowShown="0" headerRowDxfId="1" dataDxfId="0">
  <autoFilter ref="A21:D27" xr:uid="{00000000-0009-0000-0100-000001000000}"/>
  <tableColumns count="4">
    <tableColumn id="1" xr3:uid="{00000000-0010-0000-0000-000001000000}" name="DOMAIN" dataDxfId="5"/>
    <tableColumn id="2" xr3:uid="{00000000-0010-0000-0000-000002000000}" name="GIRLS" dataDxfId="4"/>
    <tableColumn id="3" xr3:uid="{00000000-0010-0000-0000-000003000000}" name="BOYS" dataDxfId="3"/>
    <tableColumn id="4" xr3:uid="{00000000-0010-0000-0000-000004000000}" name="Maximum Score" dataDxfId="2"/>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N55"/>
  <sheetViews>
    <sheetView tabSelected="1" zoomScale="125" zoomScaleNormal="125" zoomScalePageLayoutView="125" workbookViewId="0">
      <pane ySplit="2" topLeftCell="A3" activePane="bottomLeft" state="frozen"/>
      <selection pane="bottomLeft" activeCell="D22" sqref="D22"/>
    </sheetView>
  </sheetViews>
  <sheetFormatPr baseColWidth="10" defaultColWidth="14.5" defaultRowHeight="15.75" customHeight="1" x14ac:dyDescent="0.15"/>
  <cols>
    <col min="2" max="2" width="19.5" customWidth="1"/>
    <col min="3" max="3" width="21.5" customWidth="1"/>
    <col min="4" max="4" width="7.83203125" customWidth="1"/>
    <col min="5" max="5" width="14.83203125" customWidth="1"/>
    <col min="6" max="12" width="21.5" style="1" customWidth="1"/>
    <col min="13" max="13" width="18.5" style="1" customWidth="1"/>
    <col min="14" max="40" width="21.5" style="1" customWidth="1"/>
    <col min="41" max="44" width="21.5" customWidth="1"/>
  </cols>
  <sheetData>
    <row r="1" spans="1:40" s="19" customFormat="1" ht="15.75" customHeight="1" x14ac:dyDescent="0.2">
      <c r="A1" s="11" t="s">
        <v>71</v>
      </c>
      <c r="B1" s="11"/>
      <c r="C1" s="11"/>
      <c r="D1" s="11"/>
      <c r="E1" s="11"/>
      <c r="F1" s="12" t="s">
        <v>5</v>
      </c>
      <c r="G1" s="13"/>
      <c r="H1" s="13"/>
      <c r="I1" s="13"/>
      <c r="J1" s="13"/>
      <c r="K1" s="13"/>
      <c r="L1" s="13"/>
      <c r="M1" s="13"/>
      <c r="N1" s="14" t="s">
        <v>6</v>
      </c>
      <c r="O1" s="15"/>
      <c r="P1" s="15"/>
      <c r="Q1" s="15"/>
      <c r="R1" s="15"/>
      <c r="S1" s="15"/>
      <c r="T1" s="15"/>
      <c r="U1" s="15"/>
      <c r="V1" s="15"/>
      <c r="W1" s="16" t="s">
        <v>9</v>
      </c>
      <c r="X1" s="16"/>
      <c r="Y1" s="16"/>
      <c r="Z1" s="16"/>
      <c r="AA1" s="16"/>
      <c r="AB1" s="16"/>
      <c r="AC1" s="16"/>
      <c r="AD1" s="16"/>
      <c r="AE1" s="16"/>
      <c r="AF1" s="16"/>
      <c r="AG1" s="17" t="s">
        <v>20</v>
      </c>
      <c r="AH1" s="18"/>
      <c r="AI1" s="18"/>
      <c r="AJ1" s="18"/>
      <c r="AK1" s="18"/>
      <c r="AL1" s="18"/>
      <c r="AM1" s="18"/>
      <c r="AN1" s="18"/>
    </row>
    <row r="2" spans="1:40" s="19" customFormat="1" ht="128" x14ac:dyDescent="0.2">
      <c r="A2" s="20" t="s">
        <v>30</v>
      </c>
      <c r="B2" s="21" t="s">
        <v>69</v>
      </c>
      <c r="C2" s="21" t="s">
        <v>93</v>
      </c>
      <c r="D2" s="22" t="s">
        <v>0</v>
      </c>
      <c r="E2" s="21" t="s">
        <v>94</v>
      </c>
      <c r="F2" s="23" t="s">
        <v>1</v>
      </c>
      <c r="G2" s="23" t="s">
        <v>2</v>
      </c>
      <c r="H2" s="23" t="s">
        <v>72</v>
      </c>
      <c r="I2" s="23" t="s">
        <v>3</v>
      </c>
      <c r="J2" s="23" t="s">
        <v>4</v>
      </c>
      <c r="K2" s="23" t="s">
        <v>73</v>
      </c>
      <c r="L2" s="23" t="s">
        <v>74</v>
      </c>
      <c r="M2" s="24" t="s">
        <v>27</v>
      </c>
      <c r="N2" s="25" t="s">
        <v>75</v>
      </c>
      <c r="O2" s="25" t="s">
        <v>7</v>
      </c>
      <c r="P2" s="25" t="s">
        <v>76</v>
      </c>
      <c r="Q2" s="25" t="s">
        <v>77</v>
      </c>
      <c r="R2" s="25" t="s">
        <v>8</v>
      </c>
      <c r="S2" s="25" t="s">
        <v>78</v>
      </c>
      <c r="T2" s="25" t="s">
        <v>79</v>
      </c>
      <c r="U2" s="25" t="s">
        <v>80</v>
      </c>
      <c r="V2" s="26" t="s">
        <v>28</v>
      </c>
      <c r="W2" s="27" t="s">
        <v>10</v>
      </c>
      <c r="X2" s="27" t="s">
        <v>11</v>
      </c>
      <c r="Y2" s="27" t="s">
        <v>12</v>
      </c>
      <c r="Z2" s="27" t="s">
        <v>13</v>
      </c>
      <c r="AA2" s="27" t="s">
        <v>14</v>
      </c>
      <c r="AB2" s="27" t="s">
        <v>15</v>
      </c>
      <c r="AC2" s="27" t="s">
        <v>16</v>
      </c>
      <c r="AD2" s="27" t="s">
        <v>17</v>
      </c>
      <c r="AE2" s="27" t="s">
        <v>18</v>
      </c>
      <c r="AF2" s="28" t="s">
        <v>29</v>
      </c>
      <c r="AG2" s="29" t="s">
        <v>21</v>
      </c>
      <c r="AH2" s="29" t="s">
        <v>22</v>
      </c>
      <c r="AI2" s="29" t="s">
        <v>23</v>
      </c>
      <c r="AJ2" s="29" t="s">
        <v>19</v>
      </c>
      <c r="AK2" s="29" t="s">
        <v>24</v>
      </c>
      <c r="AL2" s="29" t="s">
        <v>25</v>
      </c>
      <c r="AM2" s="29" t="s">
        <v>26</v>
      </c>
      <c r="AN2" s="30" t="s">
        <v>60</v>
      </c>
    </row>
    <row r="3" spans="1:40" s="19" customFormat="1" ht="14" x14ac:dyDescent="0.2">
      <c r="A3" s="31" t="s">
        <v>85</v>
      </c>
      <c r="B3" s="32" t="s">
        <v>92</v>
      </c>
      <c r="C3" s="31">
        <v>1</v>
      </c>
      <c r="D3" s="31">
        <v>16</v>
      </c>
      <c r="E3" s="31">
        <v>1</v>
      </c>
      <c r="F3" s="33">
        <v>3</v>
      </c>
      <c r="G3" s="33">
        <v>4</v>
      </c>
      <c r="H3" s="33">
        <v>3</v>
      </c>
      <c r="I3" s="33">
        <v>2</v>
      </c>
      <c r="J3" s="33">
        <v>1</v>
      </c>
      <c r="K3" s="33">
        <v>4</v>
      </c>
      <c r="L3" s="33">
        <v>2</v>
      </c>
      <c r="M3" s="34">
        <f>AVERAGE(F3:L3)</f>
        <v>2.7142857142857144</v>
      </c>
      <c r="N3" s="35">
        <v>3</v>
      </c>
      <c r="O3" s="35">
        <v>2</v>
      </c>
      <c r="P3" s="35">
        <v>4</v>
      </c>
      <c r="Q3" s="35">
        <v>3</v>
      </c>
      <c r="R3" s="35">
        <v>3</v>
      </c>
      <c r="S3" s="35">
        <v>3</v>
      </c>
      <c r="T3" s="35">
        <v>4</v>
      </c>
      <c r="U3" s="35">
        <v>2</v>
      </c>
      <c r="V3" s="36">
        <f>AVERAGE(F3:L3)</f>
        <v>2.7142857142857144</v>
      </c>
      <c r="W3" s="37">
        <v>3</v>
      </c>
      <c r="X3" s="37">
        <v>4</v>
      </c>
      <c r="Y3" s="37">
        <v>3</v>
      </c>
      <c r="Z3" s="37">
        <v>3</v>
      </c>
      <c r="AA3" s="37">
        <v>3</v>
      </c>
      <c r="AB3" s="37">
        <v>4</v>
      </c>
      <c r="AC3" s="37">
        <v>3</v>
      </c>
      <c r="AD3" s="37">
        <v>3</v>
      </c>
      <c r="AE3" s="37">
        <v>2</v>
      </c>
      <c r="AF3" s="38">
        <f t="shared" ref="AF3:AF4" si="0">AVERAGE(W3:AE3)</f>
        <v>3.1111111111111112</v>
      </c>
      <c r="AG3" s="39">
        <v>3</v>
      </c>
      <c r="AH3" s="39">
        <v>2</v>
      </c>
      <c r="AI3" s="39">
        <v>3</v>
      </c>
      <c r="AJ3" s="39">
        <v>3</v>
      </c>
      <c r="AK3" s="39">
        <v>2</v>
      </c>
      <c r="AL3" s="39">
        <v>2</v>
      </c>
      <c r="AM3" s="39">
        <v>1</v>
      </c>
      <c r="AN3" s="40">
        <f>AVERAGE(AG3:AM3)</f>
        <v>2.2857142857142856</v>
      </c>
    </row>
    <row r="4" spans="1:40" s="19" customFormat="1" ht="14" x14ac:dyDescent="0.2">
      <c r="A4" s="31" t="s">
        <v>85</v>
      </c>
      <c r="B4" s="32" t="s">
        <v>92</v>
      </c>
      <c r="C4" s="31">
        <v>1</v>
      </c>
      <c r="D4" s="31">
        <v>16</v>
      </c>
      <c r="E4" s="31">
        <v>2</v>
      </c>
      <c r="F4" s="33">
        <v>3</v>
      </c>
      <c r="G4" s="33">
        <v>5</v>
      </c>
      <c r="H4" s="33">
        <v>2</v>
      </c>
      <c r="I4" s="33">
        <v>2</v>
      </c>
      <c r="J4" s="33">
        <v>2</v>
      </c>
      <c r="K4" s="33">
        <v>3</v>
      </c>
      <c r="L4" s="33">
        <v>2</v>
      </c>
      <c r="M4" s="34">
        <f>AVERAGE(F4:L4)</f>
        <v>2.7142857142857144</v>
      </c>
      <c r="N4" s="35">
        <v>2</v>
      </c>
      <c r="O4" s="35">
        <v>2</v>
      </c>
      <c r="P4" s="35">
        <v>2</v>
      </c>
      <c r="Q4" s="35">
        <v>3</v>
      </c>
      <c r="R4" s="35">
        <v>4</v>
      </c>
      <c r="S4" s="35">
        <v>3</v>
      </c>
      <c r="T4" s="35">
        <v>5</v>
      </c>
      <c r="U4" s="35">
        <v>2</v>
      </c>
      <c r="V4" s="36">
        <f t="shared" ref="V4:V21" si="1">AVERAGE(F4:L4)</f>
        <v>2.7142857142857144</v>
      </c>
      <c r="W4" s="37">
        <v>3</v>
      </c>
      <c r="X4" s="37">
        <v>4</v>
      </c>
      <c r="Y4" s="37">
        <v>2</v>
      </c>
      <c r="Z4" s="37">
        <v>3</v>
      </c>
      <c r="AA4" s="37">
        <v>4</v>
      </c>
      <c r="AB4" s="37">
        <v>4</v>
      </c>
      <c r="AC4" s="37">
        <v>3</v>
      </c>
      <c r="AD4" s="37">
        <v>3</v>
      </c>
      <c r="AE4" s="37">
        <v>2</v>
      </c>
      <c r="AF4" s="38">
        <f t="shared" si="0"/>
        <v>3.1111111111111112</v>
      </c>
      <c r="AG4" s="39">
        <v>3</v>
      </c>
      <c r="AH4" s="39">
        <v>3</v>
      </c>
      <c r="AI4" s="39">
        <v>3</v>
      </c>
      <c r="AJ4" s="39">
        <v>3</v>
      </c>
      <c r="AK4" s="39">
        <v>3</v>
      </c>
      <c r="AL4" s="39">
        <v>3</v>
      </c>
      <c r="AM4" s="39">
        <v>3</v>
      </c>
      <c r="AN4" s="40">
        <f t="shared" ref="AN4:AN55" si="2">AVERAGE(AG4:AM4)</f>
        <v>3</v>
      </c>
    </row>
    <row r="5" spans="1:40" s="19" customFormat="1" ht="14" x14ac:dyDescent="0.2">
      <c r="A5" s="31" t="s">
        <v>85</v>
      </c>
      <c r="B5" s="32" t="s">
        <v>92</v>
      </c>
      <c r="C5" s="31">
        <v>2</v>
      </c>
      <c r="D5" s="31">
        <v>15</v>
      </c>
      <c r="E5" s="31">
        <v>1</v>
      </c>
      <c r="F5" s="33">
        <v>2</v>
      </c>
      <c r="G5" s="33">
        <v>2</v>
      </c>
      <c r="H5" s="33">
        <v>2</v>
      </c>
      <c r="I5" s="33">
        <v>3</v>
      </c>
      <c r="J5" s="33">
        <v>4</v>
      </c>
      <c r="K5" s="33">
        <v>4</v>
      </c>
      <c r="L5" s="33">
        <v>3</v>
      </c>
      <c r="M5" s="34">
        <f>AVERAGE(F5:L5)</f>
        <v>2.8571428571428572</v>
      </c>
      <c r="N5" s="35">
        <v>5</v>
      </c>
      <c r="O5" s="35">
        <v>5</v>
      </c>
      <c r="P5" s="35">
        <v>3</v>
      </c>
      <c r="Q5" s="35">
        <v>3</v>
      </c>
      <c r="R5" s="35">
        <v>2</v>
      </c>
      <c r="S5" s="35">
        <v>4</v>
      </c>
      <c r="T5" s="35">
        <v>3</v>
      </c>
      <c r="U5" s="35">
        <v>2</v>
      </c>
      <c r="V5" s="36">
        <f t="shared" si="1"/>
        <v>2.8571428571428572</v>
      </c>
      <c r="W5" s="37">
        <v>3</v>
      </c>
      <c r="X5" s="37">
        <v>4</v>
      </c>
      <c r="Y5" s="37">
        <v>2</v>
      </c>
      <c r="Z5" s="37">
        <v>2</v>
      </c>
      <c r="AA5" s="37">
        <v>2</v>
      </c>
      <c r="AB5" s="37">
        <v>4</v>
      </c>
      <c r="AC5" s="37">
        <v>2</v>
      </c>
      <c r="AD5" s="37">
        <v>3</v>
      </c>
      <c r="AE5" s="37">
        <v>2</v>
      </c>
      <c r="AF5" s="38">
        <f>AVERAGE(W5:AE5)</f>
        <v>2.6666666666666665</v>
      </c>
      <c r="AG5" s="39">
        <v>5</v>
      </c>
      <c r="AH5" s="39">
        <v>2</v>
      </c>
      <c r="AI5" s="39">
        <v>4</v>
      </c>
      <c r="AJ5" s="39">
        <v>2</v>
      </c>
      <c r="AK5" s="39">
        <v>2</v>
      </c>
      <c r="AL5" s="39">
        <v>2</v>
      </c>
      <c r="AM5" s="39">
        <v>2</v>
      </c>
      <c r="AN5" s="40">
        <f t="shared" si="2"/>
        <v>2.7142857142857144</v>
      </c>
    </row>
    <row r="6" spans="1:40" s="19" customFormat="1" ht="14" x14ac:dyDescent="0.2">
      <c r="A6" s="31" t="s">
        <v>85</v>
      </c>
      <c r="B6" s="32" t="s">
        <v>92</v>
      </c>
      <c r="C6" s="31">
        <v>2</v>
      </c>
      <c r="D6" s="31">
        <v>17</v>
      </c>
      <c r="E6" s="31">
        <v>2</v>
      </c>
      <c r="F6" s="33">
        <v>3</v>
      </c>
      <c r="G6" s="33">
        <v>3</v>
      </c>
      <c r="H6" s="33">
        <v>3</v>
      </c>
      <c r="I6" s="33">
        <v>4</v>
      </c>
      <c r="J6" s="33">
        <v>4</v>
      </c>
      <c r="K6" s="33">
        <v>3</v>
      </c>
      <c r="L6" s="33">
        <v>5</v>
      </c>
      <c r="M6" s="34">
        <f>AVERAGE(F6:L6)</f>
        <v>3.5714285714285716</v>
      </c>
      <c r="N6" s="35">
        <v>5</v>
      </c>
      <c r="O6" s="35">
        <v>5</v>
      </c>
      <c r="P6" s="35">
        <v>3</v>
      </c>
      <c r="Q6" s="35">
        <v>2</v>
      </c>
      <c r="R6" s="35">
        <v>2</v>
      </c>
      <c r="S6" s="35">
        <v>3</v>
      </c>
      <c r="T6" s="35">
        <v>3</v>
      </c>
      <c r="U6" s="35">
        <v>2</v>
      </c>
      <c r="V6" s="36">
        <f t="shared" si="1"/>
        <v>3.5714285714285716</v>
      </c>
      <c r="W6" s="37">
        <v>3</v>
      </c>
      <c r="X6" s="37">
        <v>3</v>
      </c>
      <c r="Y6" s="37">
        <v>3</v>
      </c>
      <c r="Z6" s="37">
        <v>2</v>
      </c>
      <c r="AA6" s="37">
        <v>2</v>
      </c>
      <c r="AB6" s="37">
        <v>3</v>
      </c>
      <c r="AC6" s="37">
        <v>3</v>
      </c>
      <c r="AD6" s="37">
        <v>3</v>
      </c>
      <c r="AE6" s="37">
        <v>2</v>
      </c>
      <c r="AF6" s="38">
        <f>AVERAGE(W6:AE6)</f>
        <v>2.6666666666666665</v>
      </c>
      <c r="AG6" s="39">
        <v>4</v>
      </c>
      <c r="AH6" s="39">
        <v>1</v>
      </c>
      <c r="AI6" s="39">
        <v>2</v>
      </c>
      <c r="AJ6" s="39">
        <v>1</v>
      </c>
      <c r="AK6" s="39">
        <v>1</v>
      </c>
      <c r="AL6" s="39">
        <v>1</v>
      </c>
      <c r="AM6" s="39">
        <v>3</v>
      </c>
      <c r="AN6" s="40">
        <f t="shared" si="2"/>
        <v>1.8571428571428572</v>
      </c>
    </row>
    <row r="7" spans="1:40" s="19" customFormat="1" ht="14" x14ac:dyDescent="0.2">
      <c r="A7" s="31" t="s">
        <v>85</v>
      </c>
      <c r="B7" s="32" t="s">
        <v>92</v>
      </c>
      <c r="C7" s="31">
        <v>1</v>
      </c>
      <c r="D7" s="31">
        <v>16</v>
      </c>
      <c r="E7" s="31">
        <v>1</v>
      </c>
      <c r="F7" s="33">
        <v>4</v>
      </c>
      <c r="G7" s="33">
        <v>4</v>
      </c>
      <c r="H7" s="33">
        <v>2</v>
      </c>
      <c r="I7" s="33">
        <v>4</v>
      </c>
      <c r="J7" s="33">
        <v>3</v>
      </c>
      <c r="K7" s="33">
        <v>4</v>
      </c>
      <c r="L7" s="33">
        <v>3</v>
      </c>
      <c r="M7" s="34">
        <f>AVERAGE(F7:L7)</f>
        <v>3.4285714285714284</v>
      </c>
      <c r="N7" s="35">
        <v>3</v>
      </c>
      <c r="O7" s="35">
        <v>2</v>
      </c>
      <c r="P7" s="35">
        <v>2</v>
      </c>
      <c r="Q7" s="35">
        <v>3</v>
      </c>
      <c r="R7" s="35">
        <v>3</v>
      </c>
      <c r="S7" s="35">
        <v>3</v>
      </c>
      <c r="T7" s="35">
        <v>3</v>
      </c>
      <c r="U7" s="35">
        <v>2</v>
      </c>
      <c r="V7" s="36">
        <f t="shared" si="1"/>
        <v>3.4285714285714284</v>
      </c>
      <c r="W7" s="37">
        <v>3</v>
      </c>
      <c r="X7" s="37">
        <v>2</v>
      </c>
      <c r="Y7" s="37">
        <v>4</v>
      </c>
      <c r="Z7" s="37">
        <v>3</v>
      </c>
      <c r="AA7" s="37">
        <v>3</v>
      </c>
      <c r="AB7" s="37">
        <v>2</v>
      </c>
      <c r="AC7" s="37">
        <v>2</v>
      </c>
      <c r="AD7" s="37">
        <v>3</v>
      </c>
      <c r="AE7" s="37">
        <v>2</v>
      </c>
      <c r="AF7" s="38">
        <f t="shared" ref="AF7:AF17" si="3">AVERAGE(W7:AE7)</f>
        <v>2.6666666666666665</v>
      </c>
      <c r="AG7" s="39">
        <v>3</v>
      </c>
      <c r="AH7" s="39">
        <v>2</v>
      </c>
      <c r="AI7" s="39">
        <v>2</v>
      </c>
      <c r="AJ7" s="39">
        <v>2</v>
      </c>
      <c r="AK7" s="39">
        <v>2</v>
      </c>
      <c r="AL7" s="39">
        <v>2</v>
      </c>
      <c r="AM7" s="39">
        <v>1</v>
      </c>
      <c r="AN7" s="40">
        <f>AVERAGE(AG7:AM7)</f>
        <v>2</v>
      </c>
    </row>
    <row r="8" spans="1:40" ht="13" x14ac:dyDescent="0.15">
      <c r="A8" s="4"/>
      <c r="B8" s="4"/>
      <c r="C8" s="4"/>
      <c r="D8" s="4"/>
      <c r="E8" s="4"/>
      <c r="F8" s="2"/>
      <c r="G8" s="2"/>
      <c r="H8" s="2"/>
      <c r="I8" s="2"/>
      <c r="J8" s="2"/>
      <c r="K8" s="2"/>
      <c r="L8" s="2"/>
      <c r="M8" s="3" t="e">
        <f t="shared" ref="M8:M16" si="4">AVERAGE(F8:L8)</f>
        <v>#DIV/0!</v>
      </c>
      <c r="N8" s="5"/>
      <c r="O8" s="5"/>
      <c r="P8" s="5"/>
      <c r="Q8" s="5"/>
      <c r="R8" s="5"/>
      <c r="S8" s="5"/>
      <c r="T8" s="5"/>
      <c r="U8" s="5"/>
      <c r="V8" s="6" t="e">
        <f t="shared" si="1"/>
        <v>#DIV/0!</v>
      </c>
      <c r="W8" s="7"/>
      <c r="X8" s="7"/>
      <c r="Y8" s="7"/>
      <c r="Z8" s="7"/>
      <c r="AA8" s="7"/>
      <c r="AB8" s="7"/>
      <c r="AC8" s="7"/>
      <c r="AD8" s="7"/>
      <c r="AE8" s="7"/>
      <c r="AF8" s="8" t="e">
        <f t="shared" si="3"/>
        <v>#DIV/0!</v>
      </c>
      <c r="AG8" s="9"/>
      <c r="AH8" s="9"/>
      <c r="AI8" s="9"/>
      <c r="AJ8" s="9"/>
      <c r="AK8" s="9"/>
      <c r="AL8" s="9"/>
      <c r="AM8" s="9"/>
      <c r="AN8" s="10" t="e">
        <f t="shared" si="2"/>
        <v>#DIV/0!</v>
      </c>
    </row>
    <row r="9" spans="1:40" ht="13" x14ac:dyDescent="0.15">
      <c r="A9" s="4"/>
      <c r="B9" s="4"/>
      <c r="C9" s="4"/>
      <c r="D9" s="4"/>
      <c r="E9" s="4"/>
      <c r="F9" s="2"/>
      <c r="G9" s="2"/>
      <c r="H9" s="2"/>
      <c r="I9" s="2"/>
      <c r="J9" s="2"/>
      <c r="K9" s="2"/>
      <c r="L9" s="2"/>
      <c r="M9" s="3" t="e">
        <f t="shared" si="4"/>
        <v>#DIV/0!</v>
      </c>
      <c r="N9" s="5"/>
      <c r="O9" s="5"/>
      <c r="P9" s="5"/>
      <c r="Q9" s="5"/>
      <c r="R9" s="5"/>
      <c r="S9" s="5"/>
      <c r="T9" s="5"/>
      <c r="U9" s="5"/>
      <c r="V9" s="6" t="e">
        <f t="shared" si="1"/>
        <v>#DIV/0!</v>
      </c>
      <c r="W9" s="7"/>
      <c r="X9" s="7"/>
      <c r="Y9" s="7"/>
      <c r="Z9" s="7"/>
      <c r="AA9" s="7"/>
      <c r="AB9" s="7"/>
      <c r="AC9" s="7"/>
      <c r="AD9" s="7"/>
      <c r="AE9" s="7"/>
      <c r="AF9" s="8" t="e">
        <f t="shared" si="3"/>
        <v>#DIV/0!</v>
      </c>
      <c r="AG9" s="9"/>
      <c r="AH9" s="9"/>
      <c r="AI9" s="9"/>
      <c r="AJ9" s="9"/>
      <c r="AK9" s="9"/>
      <c r="AL9" s="9"/>
      <c r="AM9" s="9"/>
      <c r="AN9" s="10" t="e">
        <f t="shared" si="2"/>
        <v>#DIV/0!</v>
      </c>
    </row>
    <row r="10" spans="1:40" ht="13" x14ac:dyDescent="0.15">
      <c r="A10" s="4"/>
      <c r="B10" s="4"/>
      <c r="C10" s="4"/>
      <c r="D10" s="4"/>
      <c r="E10" s="4"/>
      <c r="F10" s="2"/>
      <c r="G10" s="2"/>
      <c r="H10" s="2"/>
      <c r="I10" s="2"/>
      <c r="J10" s="2"/>
      <c r="K10" s="2"/>
      <c r="L10" s="2"/>
      <c r="M10" s="3" t="e">
        <f t="shared" si="4"/>
        <v>#DIV/0!</v>
      </c>
      <c r="N10" s="5"/>
      <c r="O10" s="5"/>
      <c r="P10" s="5"/>
      <c r="Q10" s="5"/>
      <c r="R10" s="5"/>
      <c r="S10" s="5"/>
      <c r="T10" s="5"/>
      <c r="U10" s="5"/>
      <c r="V10" s="6" t="e">
        <f t="shared" si="1"/>
        <v>#DIV/0!</v>
      </c>
      <c r="W10" s="7"/>
      <c r="X10" s="7"/>
      <c r="Y10" s="7"/>
      <c r="Z10" s="7"/>
      <c r="AA10" s="7"/>
      <c r="AB10" s="7"/>
      <c r="AC10" s="7"/>
      <c r="AD10" s="7"/>
      <c r="AE10" s="7"/>
      <c r="AF10" s="8" t="e">
        <f t="shared" si="3"/>
        <v>#DIV/0!</v>
      </c>
      <c r="AG10" s="9"/>
      <c r="AH10" s="9"/>
      <c r="AI10" s="9"/>
      <c r="AJ10" s="9"/>
      <c r="AK10" s="9"/>
      <c r="AL10" s="9"/>
      <c r="AM10" s="9"/>
      <c r="AN10" s="10" t="e">
        <f t="shared" si="2"/>
        <v>#DIV/0!</v>
      </c>
    </row>
    <row r="11" spans="1:40" ht="13" x14ac:dyDescent="0.15">
      <c r="A11" s="4"/>
      <c r="B11" s="4"/>
      <c r="C11" s="4"/>
      <c r="D11" s="4"/>
      <c r="E11" s="4"/>
      <c r="F11" s="2"/>
      <c r="G11" s="2"/>
      <c r="H11" s="2"/>
      <c r="I11" s="2"/>
      <c r="J11" s="2"/>
      <c r="K11" s="2"/>
      <c r="L11" s="2"/>
      <c r="M11" s="3" t="e">
        <f t="shared" si="4"/>
        <v>#DIV/0!</v>
      </c>
      <c r="N11" s="5"/>
      <c r="O11" s="5"/>
      <c r="P11" s="5"/>
      <c r="Q11" s="5"/>
      <c r="R11" s="5"/>
      <c r="S11" s="5"/>
      <c r="T11" s="5"/>
      <c r="U11" s="5"/>
      <c r="V11" s="6" t="e">
        <f t="shared" si="1"/>
        <v>#DIV/0!</v>
      </c>
      <c r="W11" s="7"/>
      <c r="X11" s="7"/>
      <c r="Y11" s="7"/>
      <c r="Z11" s="7"/>
      <c r="AA11" s="7"/>
      <c r="AB11" s="7"/>
      <c r="AC11" s="7"/>
      <c r="AD11" s="7"/>
      <c r="AE11" s="7"/>
      <c r="AF11" s="8" t="e">
        <f t="shared" si="3"/>
        <v>#DIV/0!</v>
      </c>
      <c r="AG11" s="9"/>
      <c r="AH11" s="9"/>
      <c r="AI11" s="9"/>
      <c r="AJ11" s="9"/>
      <c r="AK11" s="9"/>
      <c r="AL11" s="9"/>
      <c r="AM11" s="9"/>
      <c r="AN11" s="10" t="e">
        <f t="shared" si="2"/>
        <v>#DIV/0!</v>
      </c>
    </row>
    <row r="12" spans="1:40" ht="13" x14ac:dyDescent="0.15">
      <c r="A12" s="4"/>
      <c r="B12" s="4"/>
      <c r="C12" s="4"/>
      <c r="D12" s="4"/>
      <c r="E12" s="4"/>
      <c r="F12" s="2"/>
      <c r="G12" s="2"/>
      <c r="H12" s="2"/>
      <c r="I12" s="2"/>
      <c r="J12" s="2"/>
      <c r="K12" s="2"/>
      <c r="L12" s="2"/>
      <c r="M12" s="3" t="e">
        <f t="shared" si="4"/>
        <v>#DIV/0!</v>
      </c>
      <c r="N12" s="5"/>
      <c r="O12" s="5"/>
      <c r="P12" s="5"/>
      <c r="Q12" s="5"/>
      <c r="R12" s="5"/>
      <c r="S12" s="5"/>
      <c r="T12" s="5"/>
      <c r="U12" s="5"/>
      <c r="V12" s="6" t="e">
        <f t="shared" si="1"/>
        <v>#DIV/0!</v>
      </c>
      <c r="W12" s="7"/>
      <c r="X12" s="7"/>
      <c r="Y12" s="7"/>
      <c r="Z12" s="7"/>
      <c r="AA12" s="7"/>
      <c r="AB12" s="7"/>
      <c r="AC12" s="7"/>
      <c r="AD12" s="7"/>
      <c r="AE12" s="7"/>
      <c r="AF12" s="8" t="e">
        <f t="shared" si="3"/>
        <v>#DIV/0!</v>
      </c>
      <c r="AG12" s="9"/>
      <c r="AH12" s="9"/>
      <c r="AI12" s="9"/>
      <c r="AJ12" s="9"/>
      <c r="AK12" s="9"/>
      <c r="AL12" s="9"/>
      <c r="AM12" s="9"/>
      <c r="AN12" s="10" t="e">
        <f t="shared" si="2"/>
        <v>#DIV/0!</v>
      </c>
    </row>
    <row r="13" spans="1:40" ht="13" x14ac:dyDescent="0.15">
      <c r="A13" s="4"/>
      <c r="B13" s="4"/>
      <c r="C13" s="4"/>
      <c r="D13" s="4"/>
      <c r="E13" s="4"/>
      <c r="F13" s="2"/>
      <c r="G13" s="2"/>
      <c r="H13" s="2"/>
      <c r="I13" s="2"/>
      <c r="J13" s="2"/>
      <c r="K13" s="2"/>
      <c r="L13" s="2"/>
      <c r="M13" s="3" t="e">
        <f t="shared" si="4"/>
        <v>#DIV/0!</v>
      </c>
      <c r="N13" s="5"/>
      <c r="O13" s="5"/>
      <c r="P13" s="5"/>
      <c r="Q13" s="5"/>
      <c r="R13" s="5"/>
      <c r="S13" s="5"/>
      <c r="T13" s="5"/>
      <c r="U13" s="5"/>
      <c r="V13" s="6" t="e">
        <f t="shared" si="1"/>
        <v>#DIV/0!</v>
      </c>
      <c r="W13" s="7"/>
      <c r="X13" s="7"/>
      <c r="Y13" s="7"/>
      <c r="Z13" s="7"/>
      <c r="AA13" s="7"/>
      <c r="AB13" s="7"/>
      <c r="AC13" s="7"/>
      <c r="AD13" s="7"/>
      <c r="AE13" s="7"/>
      <c r="AF13" s="8" t="e">
        <f t="shared" si="3"/>
        <v>#DIV/0!</v>
      </c>
      <c r="AG13" s="9"/>
      <c r="AH13" s="9"/>
      <c r="AI13" s="9"/>
      <c r="AJ13" s="9"/>
      <c r="AK13" s="9"/>
      <c r="AL13" s="9"/>
      <c r="AM13" s="9"/>
      <c r="AN13" s="10" t="e">
        <f t="shared" si="2"/>
        <v>#DIV/0!</v>
      </c>
    </row>
    <row r="14" spans="1:40" ht="13" x14ac:dyDescent="0.15">
      <c r="A14" s="4"/>
      <c r="B14" s="4"/>
      <c r="C14" s="4"/>
      <c r="D14" s="4"/>
      <c r="E14" s="4"/>
      <c r="F14" s="2"/>
      <c r="G14" s="2"/>
      <c r="H14" s="2"/>
      <c r="I14" s="2"/>
      <c r="J14" s="2"/>
      <c r="K14" s="2"/>
      <c r="L14" s="2"/>
      <c r="M14" s="3" t="e">
        <f t="shared" si="4"/>
        <v>#DIV/0!</v>
      </c>
      <c r="N14" s="5"/>
      <c r="O14" s="5"/>
      <c r="P14" s="5"/>
      <c r="Q14" s="5"/>
      <c r="R14" s="5"/>
      <c r="S14" s="5"/>
      <c r="T14" s="5"/>
      <c r="U14" s="5"/>
      <c r="V14" s="6" t="e">
        <f t="shared" si="1"/>
        <v>#DIV/0!</v>
      </c>
      <c r="W14" s="7"/>
      <c r="X14" s="7"/>
      <c r="Y14" s="7"/>
      <c r="Z14" s="7"/>
      <c r="AA14" s="7"/>
      <c r="AB14" s="7"/>
      <c r="AC14" s="7"/>
      <c r="AD14" s="7"/>
      <c r="AE14" s="7"/>
      <c r="AF14" s="8" t="e">
        <f t="shared" si="3"/>
        <v>#DIV/0!</v>
      </c>
      <c r="AG14" s="9"/>
      <c r="AH14" s="9"/>
      <c r="AI14" s="9"/>
      <c r="AJ14" s="9"/>
      <c r="AK14" s="9"/>
      <c r="AL14" s="9"/>
      <c r="AM14" s="9"/>
      <c r="AN14" s="10" t="e">
        <f t="shared" si="2"/>
        <v>#DIV/0!</v>
      </c>
    </row>
    <row r="15" spans="1:40" ht="13" x14ac:dyDescent="0.15">
      <c r="A15" s="4"/>
      <c r="B15" s="4"/>
      <c r="C15" s="4"/>
      <c r="D15" s="4"/>
      <c r="E15" s="4"/>
      <c r="F15" s="2"/>
      <c r="G15" s="2"/>
      <c r="H15" s="2"/>
      <c r="I15" s="2"/>
      <c r="J15" s="2"/>
      <c r="K15" s="2"/>
      <c r="L15" s="2"/>
      <c r="M15" s="3" t="e">
        <f t="shared" si="4"/>
        <v>#DIV/0!</v>
      </c>
      <c r="N15" s="5"/>
      <c r="O15" s="5"/>
      <c r="P15" s="5"/>
      <c r="Q15" s="5"/>
      <c r="R15" s="5"/>
      <c r="S15" s="5"/>
      <c r="T15" s="5"/>
      <c r="U15" s="5"/>
      <c r="V15" s="6" t="e">
        <f t="shared" si="1"/>
        <v>#DIV/0!</v>
      </c>
      <c r="W15" s="7"/>
      <c r="X15" s="7"/>
      <c r="Y15" s="7"/>
      <c r="Z15" s="7"/>
      <c r="AA15" s="7"/>
      <c r="AB15" s="7"/>
      <c r="AC15" s="7"/>
      <c r="AD15" s="7"/>
      <c r="AE15" s="7"/>
      <c r="AF15" s="8" t="e">
        <f t="shared" si="3"/>
        <v>#DIV/0!</v>
      </c>
      <c r="AG15" s="9"/>
      <c r="AH15" s="9"/>
      <c r="AI15" s="9"/>
      <c r="AJ15" s="9"/>
      <c r="AK15" s="9"/>
      <c r="AL15" s="9"/>
      <c r="AM15" s="9"/>
      <c r="AN15" s="10" t="e">
        <f t="shared" si="2"/>
        <v>#DIV/0!</v>
      </c>
    </row>
    <row r="16" spans="1:40" ht="13" x14ac:dyDescent="0.15">
      <c r="A16" s="4"/>
      <c r="B16" s="4"/>
      <c r="C16" s="4"/>
      <c r="D16" s="4"/>
      <c r="E16" s="4"/>
      <c r="F16" s="2"/>
      <c r="G16" s="2"/>
      <c r="H16" s="2"/>
      <c r="I16" s="2"/>
      <c r="J16" s="2"/>
      <c r="K16" s="2"/>
      <c r="L16" s="2"/>
      <c r="M16" s="3" t="e">
        <f t="shared" si="4"/>
        <v>#DIV/0!</v>
      </c>
      <c r="N16" s="5"/>
      <c r="O16" s="5"/>
      <c r="P16" s="5"/>
      <c r="Q16" s="5"/>
      <c r="R16" s="5"/>
      <c r="S16" s="5"/>
      <c r="T16" s="5"/>
      <c r="U16" s="5"/>
      <c r="V16" s="6" t="e">
        <f t="shared" si="1"/>
        <v>#DIV/0!</v>
      </c>
      <c r="W16" s="7"/>
      <c r="X16" s="7"/>
      <c r="Y16" s="7"/>
      <c r="Z16" s="7"/>
      <c r="AA16" s="7"/>
      <c r="AB16" s="7"/>
      <c r="AC16" s="7"/>
      <c r="AD16" s="7"/>
      <c r="AE16" s="7"/>
      <c r="AF16" s="8" t="e">
        <f t="shared" si="3"/>
        <v>#DIV/0!</v>
      </c>
      <c r="AG16" s="9"/>
      <c r="AH16" s="9"/>
      <c r="AI16" s="9"/>
      <c r="AJ16" s="9"/>
      <c r="AK16" s="9"/>
      <c r="AL16" s="9"/>
      <c r="AM16" s="9"/>
      <c r="AN16" s="10" t="e">
        <f t="shared" si="2"/>
        <v>#DIV/0!</v>
      </c>
    </row>
    <row r="17" spans="1:40" ht="13" x14ac:dyDescent="0.15">
      <c r="A17" s="4"/>
      <c r="B17" s="4"/>
      <c r="C17" s="4"/>
      <c r="D17" s="4"/>
      <c r="E17" s="4"/>
      <c r="F17" s="2"/>
      <c r="G17" s="2"/>
      <c r="H17" s="2"/>
      <c r="I17" s="2"/>
      <c r="J17" s="2"/>
      <c r="K17" s="2"/>
      <c r="L17" s="2"/>
      <c r="M17" s="3" t="e">
        <f t="shared" ref="M17:M55" si="5">AVERAGE(F17:L17)</f>
        <v>#DIV/0!</v>
      </c>
      <c r="N17" s="5"/>
      <c r="O17" s="5"/>
      <c r="P17" s="5"/>
      <c r="Q17" s="5"/>
      <c r="R17" s="5"/>
      <c r="S17" s="5"/>
      <c r="T17" s="5"/>
      <c r="U17" s="5"/>
      <c r="V17" s="6" t="e">
        <f t="shared" si="1"/>
        <v>#DIV/0!</v>
      </c>
      <c r="W17" s="7"/>
      <c r="X17" s="7"/>
      <c r="Y17" s="7"/>
      <c r="Z17" s="7"/>
      <c r="AA17" s="7"/>
      <c r="AB17" s="7"/>
      <c r="AC17" s="7"/>
      <c r="AD17" s="7"/>
      <c r="AE17" s="7"/>
      <c r="AF17" s="8" t="e">
        <f t="shared" si="3"/>
        <v>#DIV/0!</v>
      </c>
      <c r="AG17" s="9"/>
      <c r="AH17" s="9"/>
      <c r="AI17" s="9"/>
      <c r="AJ17" s="9"/>
      <c r="AK17" s="9"/>
      <c r="AL17" s="9"/>
      <c r="AM17" s="9"/>
      <c r="AN17" s="10" t="e">
        <f t="shared" si="2"/>
        <v>#DIV/0!</v>
      </c>
    </row>
    <row r="18" spans="1:40" ht="13" x14ac:dyDescent="0.15">
      <c r="A18" s="4"/>
      <c r="B18" s="4"/>
      <c r="C18" s="4"/>
      <c r="D18" s="4"/>
      <c r="E18" s="4"/>
      <c r="F18" s="2"/>
      <c r="G18" s="2"/>
      <c r="H18" s="2"/>
      <c r="I18" s="2"/>
      <c r="J18" s="2"/>
      <c r="K18" s="2"/>
      <c r="L18" s="2"/>
      <c r="M18" s="3" t="e">
        <f t="shared" si="5"/>
        <v>#DIV/0!</v>
      </c>
      <c r="N18" s="5"/>
      <c r="O18" s="5"/>
      <c r="P18" s="5"/>
      <c r="Q18" s="5"/>
      <c r="R18" s="5"/>
      <c r="S18" s="5"/>
      <c r="T18" s="5"/>
      <c r="U18" s="5"/>
      <c r="V18" s="6" t="e">
        <f t="shared" si="1"/>
        <v>#DIV/0!</v>
      </c>
      <c r="W18" s="7"/>
      <c r="X18" s="7"/>
      <c r="Y18" s="7"/>
      <c r="Z18" s="7"/>
      <c r="AA18" s="7"/>
      <c r="AB18" s="7"/>
      <c r="AC18" s="7"/>
      <c r="AD18" s="7"/>
      <c r="AE18" s="7"/>
      <c r="AF18" s="8" t="e">
        <f t="shared" ref="AF18:AF55" si="6">AVERAGE(W18:AE18)</f>
        <v>#DIV/0!</v>
      </c>
      <c r="AG18" s="9"/>
      <c r="AH18" s="9"/>
      <c r="AI18" s="9"/>
      <c r="AJ18" s="9"/>
      <c r="AK18" s="9"/>
      <c r="AL18" s="9"/>
      <c r="AM18" s="9"/>
      <c r="AN18" s="10" t="e">
        <f t="shared" si="2"/>
        <v>#DIV/0!</v>
      </c>
    </row>
    <row r="19" spans="1:40" ht="13" x14ac:dyDescent="0.15">
      <c r="A19" s="4"/>
      <c r="B19" s="4"/>
      <c r="C19" s="4"/>
      <c r="D19" s="4"/>
      <c r="E19" s="4"/>
      <c r="F19" s="2"/>
      <c r="G19" s="2"/>
      <c r="H19" s="2"/>
      <c r="I19" s="2"/>
      <c r="J19" s="2"/>
      <c r="K19" s="2"/>
      <c r="L19" s="2"/>
      <c r="M19" s="3" t="e">
        <f t="shared" si="5"/>
        <v>#DIV/0!</v>
      </c>
      <c r="N19" s="5"/>
      <c r="O19" s="5"/>
      <c r="P19" s="5"/>
      <c r="Q19" s="5"/>
      <c r="R19" s="5"/>
      <c r="S19" s="5"/>
      <c r="T19" s="5"/>
      <c r="U19" s="5"/>
      <c r="V19" s="6" t="e">
        <f t="shared" si="1"/>
        <v>#DIV/0!</v>
      </c>
      <c r="W19" s="7"/>
      <c r="X19" s="7"/>
      <c r="Y19" s="7"/>
      <c r="Z19" s="7"/>
      <c r="AA19" s="7"/>
      <c r="AB19" s="7"/>
      <c r="AC19" s="7"/>
      <c r="AD19" s="7"/>
      <c r="AE19" s="7"/>
      <c r="AF19" s="8" t="e">
        <f t="shared" si="6"/>
        <v>#DIV/0!</v>
      </c>
      <c r="AG19" s="9"/>
      <c r="AH19" s="9"/>
      <c r="AI19" s="9"/>
      <c r="AJ19" s="9"/>
      <c r="AK19" s="9"/>
      <c r="AL19" s="9"/>
      <c r="AM19" s="9"/>
      <c r="AN19" s="10" t="e">
        <f t="shared" si="2"/>
        <v>#DIV/0!</v>
      </c>
    </row>
    <row r="20" spans="1:40" ht="13" x14ac:dyDescent="0.15">
      <c r="A20" s="4"/>
      <c r="B20" s="4"/>
      <c r="C20" s="4"/>
      <c r="D20" s="4"/>
      <c r="E20" s="4"/>
      <c r="F20" s="2"/>
      <c r="G20" s="2"/>
      <c r="H20" s="2"/>
      <c r="I20" s="2"/>
      <c r="J20" s="2"/>
      <c r="K20" s="2"/>
      <c r="L20" s="2"/>
      <c r="M20" s="3" t="e">
        <f t="shared" si="5"/>
        <v>#DIV/0!</v>
      </c>
      <c r="N20" s="5"/>
      <c r="O20" s="5"/>
      <c r="P20" s="5"/>
      <c r="Q20" s="5"/>
      <c r="R20" s="5"/>
      <c r="S20" s="5"/>
      <c r="T20" s="5"/>
      <c r="U20" s="5"/>
      <c r="V20" s="6" t="e">
        <f t="shared" si="1"/>
        <v>#DIV/0!</v>
      </c>
      <c r="W20" s="7"/>
      <c r="X20" s="7"/>
      <c r="Y20" s="7"/>
      <c r="Z20" s="7"/>
      <c r="AA20" s="7"/>
      <c r="AB20" s="7"/>
      <c r="AC20" s="7"/>
      <c r="AD20" s="7"/>
      <c r="AE20" s="7"/>
      <c r="AF20" s="8" t="e">
        <f t="shared" si="6"/>
        <v>#DIV/0!</v>
      </c>
      <c r="AG20" s="9"/>
      <c r="AH20" s="9"/>
      <c r="AI20" s="9"/>
      <c r="AJ20" s="9"/>
      <c r="AK20" s="9"/>
      <c r="AL20" s="9"/>
      <c r="AM20" s="9"/>
      <c r="AN20" s="10" t="e">
        <f t="shared" si="2"/>
        <v>#DIV/0!</v>
      </c>
    </row>
    <row r="21" spans="1:40" ht="13" x14ac:dyDescent="0.15">
      <c r="A21" s="4"/>
      <c r="B21" s="4"/>
      <c r="C21" s="4"/>
      <c r="D21" s="4"/>
      <c r="E21" s="4"/>
      <c r="F21" s="2"/>
      <c r="G21" s="2"/>
      <c r="H21" s="2"/>
      <c r="I21" s="2"/>
      <c r="J21" s="2"/>
      <c r="K21" s="2"/>
      <c r="L21" s="2"/>
      <c r="M21" s="3" t="e">
        <f t="shared" si="5"/>
        <v>#DIV/0!</v>
      </c>
      <c r="N21" s="5"/>
      <c r="O21" s="5"/>
      <c r="P21" s="5"/>
      <c r="Q21" s="5"/>
      <c r="R21" s="5"/>
      <c r="S21" s="5"/>
      <c r="T21" s="5"/>
      <c r="U21" s="5"/>
      <c r="V21" s="6" t="e">
        <f t="shared" si="1"/>
        <v>#DIV/0!</v>
      </c>
      <c r="W21" s="7"/>
      <c r="X21" s="7"/>
      <c r="Y21" s="7"/>
      <c r="Z21" s="7"/>
      <c r="AA21" s="7"/>
      <c r="AB21" s="7"/>
      <c r="AC21" s="7"/>
      <c r="AD21" s="7"/>
      <c r="AE21" s="7"/>
      <c r="AF21" s="8" t="e">
        <f t="shared" si="6"/>
        <v>#DIV/0!</v>
      </c>
      <c r="AG21" s="9"/>
      <c r="AH21" s="9"/>
      <c r="AI21" s="9"/>
      <c r="AJ21" s="9"/>
      <c r="AK21" s="9"/>
      <c r="AL21" s="9"/>
      <c r="AM21" s="9"/>
      <c r="AN21" s="10" t="e">
        <f t="shared" si="2"/>
        <v>#DIV/0!</v>
      </c>
    </row>
    <row r="22" spans="1:40" ht="13" x14ac:dyDescent="0.15">
      <c r="A22" s="4"/>
      <c r="B22" s="4"/>
      <c r="C22" s="4"/>
      <c r="D22" s="4"/>
      <c r="E22" s="4"/>
      <c r="F22" s="2"/>
      <c r="G22" s="2"/>
      <c r="H22" s="2"/>
      <c r="I22" s="2"/>
      <c r="J22" s="2"/>
      <c r="K22" s="2"/>
      <c r="L22" s="2"/>
      <c r="M22" s="3" t="e">
        <f t="shared" si="5"/>
        <v>#DIV/0!</v>
      </c>
      <c r="N22" s="5"/>
      <c r="O22" s="5"/>
      <c r="P22" s="5"/>
      <c r="Q22" s="5"/>
      <c r="R22" s="5"/>
      <c r="S22" s="5"/>
      <c r="T22" s="5"/>
      <c r="U22" s="5"/>
      <c r="V22" s="6" t="e">
        <f t="shared" ref="V22:V55" si="7">AVERAGE(N22:U22)</f>
        <v>#DIV/0!</v>
      </c>
      <c r="W22" s="7"/>
      <c r="X22" s="7"/>
      <c r="Y22" s="7"/>
      <c r="Z22" s="7"/>
      <c r="AA22" s="7"/>
      <c r="AB22" s="7"/>
      <c r="AC22" s="7"/>
      <c r="AD22" s="7"/>
      <c r="AE22" s="7"/>
      <c r="AF22" s="8" t="e">
        <f t="shared" si="6"/>
        <v>#DIV/0!</v>
      </c>
      <c r="AG22" s="9"/>
      <c r="AH22" s="9"/>
      <c r="AI22" s="9"/>
      <c r="AJ22" s="9"/>
      <c r="AK22" s="9"/>
      <c r="AL22" s="9"/>
      <c r="AM22" s="9"/>
      <c r="AN22" s="10" t="e">
        <f t="shared" si="2"/>
        <v>#DIV/0!</v>
      </c>
    </row>
    <row r="23" spans="1:40" ht="13" x14ac:dyDescent="0.15">
      <c r="A23" s="4"/>
      <c r="B23" s="4"/>
      <c r="C23" s="4"/>
      <c r="D23" s="4"/>
      <c r="E23" s="4"/>
      <c r="F23" s="2"/>
      <c r="G23" s="2"/>
      <c r="H23" s="2"/>
      <c r="I23" s="2"/>
      <c r="J23" s="2"/>
      <c r="K23" s="2"/>
      <c r="L23" s="2"/>
      <c r="M23" s="3" t="e">
        <f t="shared" si="5"/>
        <v>#DIV/0!</v>
      </c>
      <c r="N23" s="5"/>
      <c r="O23" s="5"/>
      <c r="P23" s="5"/>
      <c r="Q23" s="5"/>
      <c r="R23" s="5"/>
      <c r="S23" s="5"/>
      <c r="T23" s="5"/>
      <c r="U23" s="5"/>
      <c r="V23" s="6" t="e">
        <f t="shared" si="7"/>
        <v>#DIV/0!</v>
      </c>
      <c r="W23" s="7"/>
      <c r="X23" s="7"/>
      <c r="Y23" s="7"/>
      <c r="Z23" s="7"/>
      <c r="AA23" s="7"/>
      <c r="AB23" s="7"/>
      <c r="AC23" s="7"/>
      <c r="AD23" s="7"/>
      <c r="AE23" s="7"/>
      <c r="AF23" s="8" t="e">
        <f t="shared" si="6"/>
        <v>#DIV/0!</v>
      </c>
      <c r="AG23" s="9"/>
      <c r="AH23" s="9"/>
      <c r="AI23" s="9"/>
      <c r="AJ23" s="9"/>
      <c r="AK23" s="9"/>
      <c r="AL23" s="9"/>
      <c r="AM23" s="9"/>
      <c r="AN23" s="10" t="e">
        <f t="shared" si="2"/>
        <v>#DIV/0!</v>
      </c>
    </row>
    <row r="24" spans="1:40" ht="13" x14ac:dyDescent="0.15">
      <c r="A24" s="4"/>
      <c r="B24" s="4"/>
      <c r="C24" s="4"/>
      <c r="D24" s="4"/>
      <c r="E24" s="4"/>
      <c r="F24" s="2"/>
      <c r="G24" s="2"/>
      <c r="H24" s="2"/>
      <c r="I24" s="2"/>
      <c r="J24" s="2"/>
      <c r="K24" s="2"/>
      <c r="L24" s="2"/>
      <c r="M24" s="3" t="e">
        <f t="shared" si="5"/>
        <v>#DIV/0!</v>
      </c>
      <c r="N24" s="5"/>
      <c r="O24" s="5"/>
      <c r="P24" s="5"/>
      <c r="Q24" s="5"/>
      <c r="R24" s="5"/>
      <c r="S24" s="5"/>
      <c r="T24" s="5"/>
      <c r="U24" s="5"/>
      <c r="V24" s="6" t="e">
        <f t="shared" si="7"/>
        <v>#DIV/0!</v>
      </c>
      <c r="W24" s="7"/>
      <c r="X24" s="7"/>
      <c r="Y24" s="7"/>
      <c r="Z24" s="7"/>
      <c r="AA24" s="7"/>
      <c r="AB24" s="7"/>
      <c r="AC24" s="7"/>
      <c r="AD24" s="7"/>
      <c r="AE24" s="7"/>
      <c r="AF24" s="8" t="e">
        <f t="shared" si="6"/>
        <v>#DIV/0!</v>
      </c>
      <c r="AG24" s="9"/>
      <c r="AH24" s="9"/>
      <c r="AI24" s="9"/>
      <c r="AJ24" s="9"/>
      <c r="AK24" s="9"/>
      <c r="AL24" s="9"/>
      <c r="AM24" s="9"/>
      <c r="AN24" s="10" t="e">
        <f t="shared" si="2"/>
        <v>#DIV/0!</v>
      </c>
    </row>
    <row r="25" spans="1:40" ht="13" x14ac:dyDescent="0.15">
      <c r="A25" s="4"/>
      <c r="B25" s="4"/>
      <c r="C25" s="4"/>
      <c r="D25" s="4"/>
      <c r="E25" s="4"/>
      <c r="F25" s="2"/>
      <c r="G25" s="2"/>
      <c r="H25" s="2"/>
      <c r="I25" s="2"/>
      <c r="J25" s="2"/>
      <c r="K25" s="2"/>
      <c r="L25" s="2"/>
      <c r="M25" s="3" t="e">
        <f t="shared" si="5"/>
        <v>#DIV/0!</v>
      </c>
      <c r="N25" s="5"/>
      <c r="O25" s="5"/>
      <c r="P25" s="5"/>
      <c r="Q25" s="5"/>
      <c r="R25" s="5"/>
      <c r="S25" s="5"/>
      <c r="T25" s="5"/>
      <c r="U25" s="5"/>
      <c r="V25" s="6" t="e">
        <f t="shared" si="7"/>
        <v>#DIV/0!</v>
      </c>
      <c r="W25" s="7"/>
      <c r="X25" s="7"/>
      <c r="Y25" s="7"/>
      <c r="Z25" s="7"/>
      <c r="AA25" s="7"/>
      <c r="AB25" s="7"/>
      <c r="AC25" s="7"/>
      <c r="AD25" s="7"/>
      <c r="AE25" s="7"/>
      <c r="AF25" s="8" t="e">
        <f t="shared" si="6"/>
        <v>#DIV/0!</v>
      </c>
      <c r="AG25" s="9"/>
      <c r="AH25" s="9"/>
      <c r="AI25" s="9"/>
      <c r="AJ25" s="9"/>
      <c r="AK25" s="9"/>
      <c r="AL25" s="9"/>
      <c r="AM25" s="9"/>
      <c r="AN25" s="10" t="e">
        <f t="shared" si="2"/>
        <v>#DIV/0!</v>
      </c>
    </row>
    <row r="26" spans="1:40" ht="13" x14ac:dyDescent="0.15">
      <c r="A26" s="4"/>
      <c r="B26" s="4"/>
      <c r="C26" s="4"/>
      <c r="D26" s="4"/>
      <c r="E26" s="4"/>
      <c r="F26" s="2"/>
      <c r="G26" s="2"/>
      <c r="H26" s="2"/>
      <c r="I26" s="2"/>
      <c r="J26" s="2"/>
      <c r="K26" s="2"/>
      <c r="L26" s="2"/>
      <c r="M26" s="3" t="e">
        <f t="shared" si="5"/>
        <v>#DIV/0!</v>
      </c>
      <c r="N26" s="5"/>
      <c r="O26" s="5"/>
      <c r="P26" s="5"/>
      <c r="Q26" s="5"/>
      <c r="R26" s="5"/>
      <c r="S26" s="5"/>
      <c r="T26" s="5"/>
      <c r="U26" s="5"/>
      <c r="V26" s="6" t="e">
        <f t="shared" si="7"/>
        <v>#DIV/0!</v>
      </c>
      <c r="W26" s="7"/>
      <c r="X26" s="7"/>
      <c r="Y26" s="7"/>
      <c r="Z26" s="7"/>
      <c r="AA26" s="7"/>
      <c r="AB26" s="7"/>
      <c r="AC26" s="7"/>
      <c r="AD26" s="7"/>
      <c r="AE26" s="7"/>
      <c r="AF26" s="8" t="e">
        <f t="shared" si="6"/>
        <v>#DIV/0!</v>
      </c>
      <c r="AG26" s="9"/>
      <c r="AH26" s="9"/>
      <c r="AI26" s="9"/>
      <c r="AJ26" s="9"/>
      <c r="AK26" s="9"/>
      <c r="AL26" s="9"/>
      <c r="AM26" s="9"/>
      <c r="AN26" s="10" t="e">
        <f t="shared" si="2"/>
        <v>#DIV/0!</v>
      </c>
    </row>
    <row r="27" spans="1:40" ht="13" x14ac:dyDescent="0.15">
      <c r="A27" s="4"/>
      <c r="B27" s="4"/>
      <c r="C27" s="4"/>
      <c r="D27" s="4"/>
      <c r="E27" s="4"/>
      <c r="F27" s="2"/>
      <c r="G27" s="2"/>
      <c r="H27" s="2"/>
      <c r="I27" s="2"/>
      <c r="J27" s="2"/>
      <c r="K27" s="2"/>
      <c r="L27" s="2"/>
      <c r="M27" s="3" t="e">
        <f t="shared" si="5"/>
        <v>#DIV/0!</v>
      </c>
      <c r="N27" s="5"/>
      <c r="O27" s="5"/>
      <c r="P27" s="5"/>
      <c r="Q27" s="5"/>
      <c r="R27" s="5"/>
      <c r="S27" s="5"/>
      <c r="T27" s="5"/>
      <c r="U27" s="5"/>
      <c r="V27" s="6" t="e">
        <f t="shared" si="7"/>
        <v>#DIV/0!</v>
      </c>
      <c r="W27" s="7"/>
      <c r="X27" s="7"/>
      <c r="Y27" s="7"/>
      <c r="Z27" s="7"/>
      <c r="AA27" s="7"/>
      <c r="AB27" s="7"/>
      <c r="AC27" s="7"/>
      <c r="AD27" s="7"/>
      <c r="AE27" s="7"/>
      <c r="AF27" s="8" t="e">
        <f t="shared" si="6"/>
        <v>#DIV/0!</v>
      </c>
      <c r="AG27" s="9"/>
      <c r="AH27" s="9"/>
      <c r="AI27" s="9"/>
      <c r="AJ27" s="9"/>
      <c r="AK27" s="9"/>
      <c r="AL27" s="9"/>
      <c r="AM27" s="9"/>
      <c r="AN27" s="10" t="e">
        <f t="shared" si="2"/>
        <v>#DIV/0!</v>
      </c>
    </row>
    <row r="28" spans="1:40" ht="13" x14ac:dyDescent="0.15">
      <c r="A28" s="4"/>
      <c r="B28" s="4"/>
      <c r="C28" s="4"/>
      <c r="D28" s="4"/>
      <c r="E28" s="4"/>
      <c r="F28" s="2"/>
      <c r="G28" s="2"/>
      <c r="H28" s="2"/>
      <c r="I28" s="2"/>
      <c r="J28" s="2"/>
      <c r="K28" s="2"/>
      <c r="L28" s="2"/>
      <c r="M28" s="3" t="e">
        <f t="shared" si="5"/>
        <v>#DIV/0!</v>
      </c>
      <c r="N28" s="5"/>
      <c r="O28" s="5"/>
      <c r="P28" s="5"/>
      <c r="Q28" s="5"/>
      <c r="R28" s="5"/>
      <c r="S28" s="5"/>
      <c r="T28" s="5"/>
      <c r="U28" s="5"/>
      <c r="V28" s="6" t="e">
        <f t="shared" si="7"/>
        <v>#DIV/0!</v>
      </c>
      <c r="W28" s="7"/>
      <c r="X28" s="7"/>
      <c r="Y28" s="7"/>
      <c r="Z28" s="7"/>
      <c r="AA28" s="7"/>
      <c r="AB28" s="7"/>
      <c r="AC28" s="7"/>
      <c r="AD28" s="7"/>
      <c r="AE28" s="7"/>
      <c r="AF28" s="8" t="e">
        <f t="shared" si="6"/>
        <v>#DIV/0!</v>
      </c>
      <c r="AG28" s="9"/>
      <c r="AH28" s="9"/>
      <c r="AI28" s="9"/>
      <c r="AJ28" s="9"/>
      <c r="AK28" s="9"/>
      <c r="AL28" s="9"/>
      <c r="AM28" s="9"/>
      <c r="AN28" s="10" t="e">
        <f t="shared" si="2"/>
        <v>#DIV/0!</v>
      </c>
    </row>
    <row r="29" spans="1:40" ht="13" x14ac:dyDescent="0.15">
      <c r="A29" s="4"/>
      <c r="B29" s="4"/>
      <c r="C29" s="4"/>
      <c r="D29" s="4"/>
      <c r="E29" s="4"/>
      <c r="F29" s="2"/>
      <c r="G29" s="2"/>
      <c r="H29" s="2"/>
      <c r="I29" s="2"/>
      <c r="J29" s="2"/>
      <c r="K29" s="2"/>
      <c r="L29" s="2"/>
      <c r="M29" s="3" t="e">
        <f t="shared" si="5"/>
        <v>#DIV/0!</v>
      </c>
      <c r="N29" s="5"/>
      <c r="O29" s="5"/>
      <c r="P29" s="5"/>
      <c r="Q29" s="5"/>
      <c r="R29" s="5"/>
      <c r="S29" s="5"/>
      <c r="T29" s="5"/>
      <c r="U29" s="5"/>
      <c r="V29" s="6" t="e">
        <f t="shared" si="7"/>
        <v>#DIV/0!</v>
      </c>
      <c r="W29" s="7"/>
      <c r="X29" s="7"/>
      <c r="Y29" s="7"/>
      <c r="Z29" s="7"/>
      <c r="AA29" s="7"/>
      <c r="AB29" s="7"/>
      <c r="AC29" s="7"/>
      <c r="AD29" s="7"/>
      <c r="AE29" s="7"/>
      <c r="AF29" s="8" t="e">
        <f t="shared" si="6"/>
        <v>#DIV/0!</v>
      </c>
      <c r="AG29" s="9"/>
      <c r="AH29" s="9"/>
      <c r="AI29" s="9"/>
      <c r="AJ29" s="9"/>
      <c r="AK29" s="9"/>
      <c r="AL29" s="9"/>
      <c r="AM29" s="9"/>
      <c r="AN29" s="10" t="e">
        <f t="shared" si="2"/>
        <v>#DIV/0!</v>
      </c>
    </row>
    <row r="30" spans="1:40" ht="13" x14ac:dyDescent="0.15">
      <c r="A30" s="4"/>
      <c r="B30" s="4"/>
      <c r="C30" s="4"/>
      <c r="D30" s="4"/>
      <c r="E30" s="4"/>
      <c r="F30" s="2"/>
      <c r="G30" s="2"/>
      <c r="H30" s="2"/>
      <c r="I30" s="2"/>
      <c r="J30" s="2"/>
      <c r="K30" s="2"/>
      <c r="L30" s="2"/>
      <c r="M30" s="3" t="e">
        <f t="shared" si="5"/>
        <v>#DIV/0!</v>
      </c>
      <c r="N30" s="5"/>
      <c r="O30" s="5"/>
      <c r="P30" s="5"/>
      <c r="Q30" s="5"/>
      <c r="R30" s="5"/>
      <c r="S30" s="5"/>
      <c r="T30" s="5"/>
      <c r="U30" s="5"/>
      <c r="V30" s="6" t="e">
        <f t="shared" si="7"/>
        <v>#DIV/0!</v>
      </c>
      <c r="W30" s="7"/>
      <c r="X30" s="7"/>
      <c r="Y30" s="7"/>
      <c r="Z30" s="7"/>
      <c r="AA30" s="7"/>
      <c r="AB30" s="7"/>
      <c r="AC30" s="7"/>
      <c r="AD30" s="7"/>
      <c r="AE30" s="7"/>
      <c r="AF30" s="8" t="e">
        <f t="shared" si="6"/>
        <v>#DIV/0!</v>
      </c>
      <c r="AG30" s="9"/>
      <c r="AH30" s="9"/>
      <c r="AI30" s="9"/>
      <c r="AJ30" s="9"/>
      <c r="AK30" s="9"/>
      <c r="AL30" s="9"/>
      <c r="AM30" s="9"/>
      <c r="AN30" s="10" t="e">
        <f t="shared" si="2"/>
        <v>#DIV/0!</v>
      </c>
    </row>
    <row r="31" spans="1:40" ht="13" x14ac:dyDescent="0.15">
      <c r="A31" s="4"/>
      <c r="B31" s="4"/>
      <c r="C31" s="4"/>
      <c r="D31" s="4"/>
      <c r="E31" s="4"/>
      <c r="F31" s="2"/>
      <c r="G31" s="2"/>
      <c r="H31" s="2"/>
      <c r="I31" s="2"/>
      <c r="J31" s="2"/>
      <c r="K31" s="2"/>
      <c r="L31" s="2"/>
      <c r="M31" s="3" t="e">
        <f t="shared" si="5"/>
        <v>#DIV/0!</v>
      </c>
      <c r="N31" s="5"/>
      <c r="O31" s="5"/>
      <c r="P31" s="5"/>
      <c r="Q31" s="5"/>
      <c r="R31" s="5"/>
      <c r="S31" s="5"/>
      <c r="T31" s="5"/>
      <c r="U31" s="5"/>
      <c r="V31" s="6" t="e">
        <f t="shared" si="7"/>
        <v>#DIV/0!</v>
      </c>
      <c r="W31" s="7"/>
      <c r="X31" s="7"/>
      <c r="Y31" s="7"/>
      <c r="Z31" s="7"/>
      <c r="AA31" s="7"/>
      <c r="AB31" s="7"/>
      <c r="AC31" s="7"/>
      <c r="AD31" s="7"/>
      <c r="AE31" s="7"/>
      <c r="AF31" s="8" t="e">
        <f t="shared" si="6"/>
        <v>#DIV/0!</v>
      </c>
      <c r="AG31" s="9"/>
      <c r="AH31" s="9"/>
      <c r="AI31" s="9"/>
      <c r="AJ31" s="9"/>
      <c r="AK31" s="9"/>
      <c r="AL31" s="9"/>
      <c r="AM31" s="9"/>
      <c r="AN31" s="10" t="e">
        <f t="shared" si="2"/>
        <v>#DIV/0!</v>
      </c>
    </row>
    <row r="32" spans="1:40" ht="13" x14ac:dyDescent="0.15">
      <c r="A32" s="4"/>
      <c r="B32" s="4"/>
      <c r="C32" s="4"/>
      <c r="D32" s="4"/>
      <c r="E32" s="4"/>
      <c r="F32" s="2"/>
      <c r="G32" s="2"/>
      <c r="H32" s="2"/>
      <c r="I32" s="2"/>
      <c r="J32" s="2"/>
      <c r="K32" s="2"/>
      <c r="L32" s="2"/>
      <c r="M32" s="3" t="e">
        <f t="shared" si="5"/>
        <v>#DIV/0!</v>
      </c>
      <c r="N32" s="5"/>
      <c r="O32" s="5"/>
      <c r="P32" s="5"/>
      <c r="Q32" s="5"/>
      <c r="R32" s="5"/>
      <c r="S32" s="5"/>
      <c r="T32" s="5"/>
      <c r="U32" s="5"/>
      <c r="V32" s="6" t="e">
        <f t="shared" si="7"/>
        <v>#DIV/0!</v>
      </c>
      <c r="W32" s="7"/>
      <c r="X32" s="7"/>
      <c r="Y32" s="7"/>
      <c r="Z32" s="7"/>
      <c r="AA32" s="7"/>
      <c r="AB32" s="7"/>
      <c r="AC32" s="7"/>
      <c r="AD32" s="7"/>
      <c r="AE32" s="7"/>
      <c r="AF32" s="8" t="e">
        <f t="shared" si="6"/>
        <v>#DIV/0!</v>
      </c>
      <c r="AG32" s="9"/>
      <c r="AH32" s="9"/>
      <c r="AI32" s="9"/>
      <c r="AJ32" s="9"/>
      <c r="AK32" s="9"/>
      <c r="AL32" s="9"/>
      <c r="AM32" s="9"/>
      <c r="AN32" s="10" t="e">
        <f t="shared" si="2"/>
        <v>#DIV/0!</v>
      </c>
    </row>
    <row r="33" spans="1:40" ht="13" x14ac:dyDescent="0.15">
      <c r="A33" s="4"/>
      <c r="B33" s="4"/>
      <c r="C33" s="4"/>
      <c r="D33" s="4"/>
      <c r="E33" s="4"/>
      <c r="F33" s="2"/>
      <c r="G33" s="2"/>
      <c r="H33" s="2"/>
      <c r="I33" s="2"/>
      <c r="J33" s="2"/>
      <c r="K33" s="2"/>
      <c r="L33" s="2"/>
      <c r="M33" s="3" t="e">
        <f t="shared" si="5"/>
        <v>#DIV/0!</v>
      </c>
      <c r="N33" s="5"/>
      <c r="O33" s="5"/>
      <c r="P33" s="5"/>
      <c r="Q33" s="5"/>
      <c r="R33" s="5"/>
      <c r="S33" s="5"/>
      <c r="T33" s="5"/>
      <c r="U33" s="5"/>
      <c r="V33" s="6" t="e">
        <f t="shared" si="7"/>
        <v>#DIV/0!</v>
      </c>
      <c r="W33" s="7"/>
      <c r="X33" s="7"/>
      <c r="Y33" s="7"/>
      <c r="Z33" s="7"/>
      <c r="AA33" s="7"/>
      <c r="AB33" s="7"/>
      <c r="AC33" s="7"/>
      <c r="AD33" s="7"/>
      <c r="AE33" s="7"/>
      <c r="AF33" s="8" t="e">
        <f t="shared" si="6"/>
        <v>#DIV/0!</v>
      </c>
      <c r="AG33" s="9"/>
      <c r="AH33" s="9"/>
      <c r="AI33" s="9"/>
      <c r="AJ33" s="9"/>
      <c r="AK33" s="9"/>
      <c r="AL33" s="9"/>
      <c r="AM33" s="9"/>
      <c r="AN33" s="10" t="e">
        <f t="shared" si="2"/>
        <v>#DIV/0!</v>
      </c>
    </row>
    <row r="34" spans="1:40" ht="13" x14ac:dyDescent="0.15">
      <c r="A34" s="4"/>
      <c r="B34" s="4"/>
      <c r="C34" s="4"/>
      <c r="D34" s="4"/>
      <c r="E34" s="4"/>
      <c r="F34" s="2"/>
      <c r="G34" s="2"/>
      <c r="H34" s="2"/>
      <c r="I34" s="2"/>
      <c r="J34" s="2"/>
      <c r="K34" s="2"/>
      <c r="L34" s="2"/>
      <c r="M34" s="3" t="e">
        <f t="shared" si="5"/>
        <v>#DIV/0!</v>
      </c>
      <c r="N34" s="5"/>
      <c r="O34" s="5"/>
      <c r="P34" s="5"/>
      <c r="Q34" s="5"/>
      <c r="R34" s="5"/>
      <c r="S34" s="5"/>
      <c r="T34" s="5"/>
      <c r="U34" s="5"/>
      <c r="V34" s="6" t="e">
        <f t="shared" si="7"/>
        <v>#DIV/0!</v>
      </c>
      <c r="W34" s="7"/>
      <c r="X34" s="7"/>
      <c r="Y34" s="7"/>
      <c r="Z34" s="7"/>
      <c r="AA34" s="7"/>
      <c r="AB34" s="7"/>
      <c r="AC34" s="7"/>
      <c r="AD34" s="7"/>
      <c r="AE34" s="7"/>
      <c r="AF34" s="8" t="e">
        <f t="shared" si="6"/>
        <v>#DIV/0!</v>
      </c>
      <c r="AG34" s="9"/>
      <c r="AH34" s="9"/>
      <c r="AI34" s="9"/>
      <c r="AJ34" s="9"/>
      <c r="AK34" s="9"/>
      <c r="AL34" s="9"/>
      <c r="AM34" s="9"/>
      <c r="AN34" s="10" t="e">
        <f t="shared" si="2"/>
        <v>#DIV/0!</v>
      </c>
    </row>
    <row r="35" spans="1:40" ht="13" x14ac:dyDescent="0.15">
      <c r="A35" s="4"/>
      <c r="B35" s="4"/>
      <c r="C35" s="4"/>
      <c r="D35" s="4"/>
      <c r="E35" s="4"/>
      <c r="F35" s="2"/>
      <c r="G35" s="2"/>
      <c r="H35" s="2"/>
      <c r="I35" s="2"/>
      <c r="J35" s="2"/>
      <c r="K35" s="2"/>
      <c r="L35" s="2"/>
      <c r="M35" s="3" t="e">
        <f t="shared" si="5"/>
        <v>#DIV/0!</v>
      </c>
      <c r="N35" s="5"/>
      <c r="O35" s="5"/>
      <c r="P35" s="5"/>
      <c r="Q35" s="5"/>
      <c r="R35" s="5"/>
      <c r="S35" s="5"/>
      <c r="T35" s="5"/>
      <c r="U35" s="5"/>
      <c r="V35" s="6" t="e">
        <f t="shared" si="7"/>
        <v>#DIV/0!</v>
      </c>
      <c r="W35" s="7"/>
      <c r="X35" s="7"/>
      <c r="Y35" s="7"/>
      <c r="Z35" s="7"/>
      <c r="AA35" s="7"/>
      <c r="AB35" s="7"/>
      <c r="AC35" s="7"/>
      <c r="AD35" s="7"/>
      <c r="AE35" s="7"/>
      <c r="AF35" s="8" t="e">
        <f t="shared" si="6"/>
        <v>#DIV/0!</v>
      </c>
      <c r="AG35" s="9"/>
      <c r="AH35" s="9"/>
      <c r="AI35" s="9"/>
      <c r="AJ35" s="9"/>
      <c r="AK35" s="9"/>
      <c r="AL35" s="9"/>
      <c r="AM35" s="9"/>
      <c r="AN35" s="10" t="e">
        <f t="shared" si="2"/>
        <v>#DIV/0!</v>
      </c>
    </row>
    <row r="36" spans="1:40" ht="13" x14ac:dyDescent="0.15">
      <c r="A36" s="4"/>
      <c r="B36" s="4"/>
      <c r="C36" s="4"/>
      <c r="D36" s="4"/>
      <c r="E36" s="4"/>
      <c r="F36" s="2"/>
      <c r="G36" s="2"/>
      <c r="H36" s="2"/>
      <c r="I36" s="2"/>
      <c r="J36" s="2"/>
      <c r="K36" s="2"/>
      <c r="L36" s="2"/>
      <c r="M36" s="3" t="e">
        <f t="shared" si="5"/>
        <v>#DIV/0!</v>
      </c>
      <c r="N36" s="5"/>
      <c r="O36" s="5"/>
      <c r="P36" s="5"/>
      <c r="Q36" s="5"/>
      <c r="R36" s="5"/>
      <c r="S36" s="5"/>
      <c r="T36" s="5"/>
      <c r="U36" s="5"/>
      <c r="V36" s="6" t="e">
        <f t="shared" si="7"/>
        <v>#DIV/0!</v>
      </c>
      <c r="W36" s="7"/>
      <c r="X36" s="7"/>
      <c r="Y36" s="7"/>
      <c r="Z36" s="7"/>
      <c r="AA36" s="7"/>
      <c r="AB36" s="7"/>
      <c r="AC36" s="7"/>
      <c r="AD36" s="7"/>
      <c r="AE36" s="7"/>
      <c r="AF36" s="8" t="e">
        <f t="shared" si="6"/>
        <v>#DIV/0!</v>
      </c>
      <c r="AG36" s="9"/>
      <c r="AH36" s="9"/>
      <c r="AI36" s="9"/>
      <c r="AJ36" s="9"/>
      <c r="AK36" s="9"/>
      <c r="AL36" s="9"/>
      <c r="AM36" s="9"/>
      <c r="AN36" s="10" t="e">
        <f t="shared" si="2"/>
        <v>#DIV/0!</v>
      </c>
    </row>
    <row r="37" spans="1:40" ht="13" x14ac:dyDescent="0.15">
      <c r="A37" s="4"/>
      <c r="B37" s="4"/>
      <c r="C37" s="4"/>
      <c r="D37" s="4"/>
      <c r="E37" s="4"/>
      <c r="F37" s="2"/>
      <c r="G37" s="2"/>
      <c r="H37" s="2"/>
      <c r="I37" s="2"/>
      <c r="J37" s="2"/>
      <c r="K37" s="2"/>
      <c r="L37" s="2"/>
      <c r="M37" s="3" t="e">
        <f t="shared" si="5"/>
        <v>#DIV/0!</v>
      </c>
      <c r="N37" s="5"/>
      <c r="O37" s="5"/>
      <c r="P37" s="5"/>
      <c r="Q37" s="5"/>
      <c r="R37" s="5"/>
      <c r="S37" s="5"/>
      <c r="T37" s="5"/>
      <c r="U37" s="5"/>
      <c r="V37" s="6" t="e">
        <f t="shared" si="7"/>
        <v>#DIV/0!</v>
      </c>
      <c r="W37" s="7"/>
      <c r="X37" s="7"/>
      <c r="Y37" s="7"/>
      <c r="Z37" s="7"/>
      <c r="AA37" s="7"/>
      <c r="AB37" s="7"/>
      <c r="AC37" s="7"/>
      <c r="AD37" s="7"/>
      <c r="AE37" s="7"/>
      <c r="AF37" s="8" t="e">
        <f t="shared" si="6"/>
        <v>#DIV/0!</v>
      </c>
      <c r="AG37" s="9"/>
      <c r="AH37" s="9"/>
      <c r="AI37" s="9"/>
      <c r="AJ37" s="9"/>
      <c r="AK37" s="9"/>
      <c r="AL37" s="9"/>
      <c r="AM37" s="9"/>
      <c r="AN37" s="10" t="e">
        <f t="shared" si="2"/>
        <v>#DIV/0!</v>
      </c>
    </row>
    <row r="38" spans="1:40" ht="13" x14ac:dyDescent="0.15">
      <c r="A38" s="4"/>
      <c r="B38" s="4"/>
      <c r="C38" s="4"/>
      <c r="D38" s="4"/>
      <c r="E38" s="4"/>
      <c r="F38" s="2"/>
      <c r="G38" s="2"/>
      <c r="H38" s="2"/>
      <c r="I38" s="2"/>
      <c r="J38" s="2"/>
      <c r="K38" s="2"/>
      <c r="L38" s="2"/>
      <c r="M38" s="3" t="e">
        <f t="shared" si="5"/>
        <v>#DIV/0!</v>
      </c>
      <c r="N38" s="5"/>
      <c r="O38" s="5"/>
      <c r="P38" s="5"/>
      <c r="Q38" s="5"/>
      <c r="R38" s="5"/>
      <c r="S38" s="5"/>
      <c r="T38" s="5"/>
      <c r="U38" s="5"/>
      <c r="V38" s="6" t="e">
        <f t="shared" si="7"/>
        <v>#DIV/0!</v>
      </c>
      <c r="W38" s="7"/>
      <c r="X38" s="7"/>
      <c r="Y38" s="7"/>
      <c r="Z38" s="7"/>
      <c r="AA38" s="7"/>
      <c r="AB38" s="7"/>
      <c r="AC38" s="7"/>
      <c r="AD38" s="7"/>
      <c r="AE38" s="7"/>
      <c r="AF38" s="8" t="e">
        <f t="shared" si="6"/>
        <v>#DIV/0!</v>
      </c>
      <c r="AG38" s="9"/>
      <c r="AH38" s="9"/>
      <c r="AI38" s="9"/>
      <c r="AJ38" s="9"/>
      <c r="AK38" s="9"/>
      <c r="AL38" s="9"/>
      <c r="AM38" s="9"/>
      <c r="AN38" s="10" t="e">
        <f t="shared" si="2"/>
        <v>#DIV/0!</v>
      </c>
    </row>
    <row r="39" spans="1:40" ht="13" x14ac:dyDescent="0.15">
      <c r="A39" s="4"/>
      <c r="B39" s="4"/>
      <c r="C39" s="4"/>
      <c r="D39" s="4"/>
      <c r="E39" s="4"/>
      <c r="F39" s="2"/>
      <c r="G39" s="2"/>
      <c r="H39" s="2"/>
      <c r="I39" s="2"/>
      <c r="J39" s="2"/>
      <c r="K39" s="2"/>
      <c r="L39" s="2"/>
      <c r="M39" s="3" t="e">
        <f t="shared" si="5"/>
        <v>#DIV/0!</v>
      </c>
      <c r="N39" s="5"/>
      <c r="O39" s="5"/>
      <c r="P39" s="5"/>
      <c r="Q39" s="5"/>
      <c r="R39" s="5"/>
      <c r="S39" s="5"/>
      <c r="T39" s="5"/>
      <c r="U39" s="5"/>
      <c r="V39" s="6" t="e">
        <f t="shared" si="7"/>
        <v>#DIV/0!</v>
      </c>
      <c r="W39" s="7"/>
      <c r="X39" s="7"/>
      <c r="Y39" s="7"/>
      <c r="Z39" s="7"/>
      <c r="AA39" s="7"/>
      <c r="AB39" s="7"/>
      <c r="AC39" s="7"/>
      <c r="AD39" s="7"/>
      <c r="AE39" s="7"/>
      <c r="AF39" s="8" t="e">
        <f t="shared" si="6"/>
        <v>#DIV/0!</v>
      </c>
      <c r="AG39" s="9"/>
      <c r="AH39" s="9"/>
      <c r="AI39" s="9"/>
      <c r="AJ39" s="9"/>
      <c r="AK39" s="9"/>
      <c r="AL39" s="9"/>
      <c r="AM39" s="9"/>
      <c r="AN39" s="10" t="e">
        <f t="shared" si="2"/>
        <v>#DIV/0!</v>
      </c>
    </row>
    <row r="40" spans="1:40" ht="13" x14ac:dyDescent="0.15">
      <c r="A40" s="4"/>
      <c r="B40" s="4"/>
      <c r="C40" s="4"/>
      <c r="D40" s="4"/>
      <c r="E40" s="4"/>
      <c r="F40" s="2"/>
      <c r="G40" s="2"/>
      <c r="H40" s="2"/>
      <c r="I40" s="2"/>
      <c r="J40" s="2"/>
      <c r="K40" s="2"/>
      <c r="L40" s="2"/>
      <c r="M40" s="3" t="e">
        <f t="shared" si="5"/>
        <v>#DIV/0!</v>
      </c>
      <c r="N40" s="5"/>
      <c r="O40" s="5"/>
      <c r="P40" s="5"/>
      <c r="Q40" s="5"/>
      <c r="R40" s="5"/>
      <c r="S40" s="5"/>
      <c r="T40" s="5"/>
      <c r="U40" s="5"/>
      <c r="V40" s="6" t="e">
        <f t="shared" si="7"/>
        <v>#DIV/0!</v>
      </c>
      <c r="W40" s="7"/>
      <c r="X40" s="7"/>
      <c r="Y40" s="7"/>
      <c r="Z40" s="7"/>
      <c r="AA40" s="7"/>
      <c r="AB40" s="7"/>
      <c r="AC40" s="7"/>
      <c r="AD40" s="7"/>
      <c r="AE40" s="7"/>
      <c r="AF40" s="8" t="e">
        <f t="shared" si="6"/>
        <v>#DIV/0!</v>
      </c>
      <c r="AG40" s="9"/>
      <c r="AH40" s="9"/>
      <c r="AI40" s="9"/>
      <c r="AJ40" s="9"/>
      <c r="AK40" s="9"/>
      <c r="AL40" s="9"/>
      <c r="AM40" s="9"/>
      <c r="AN40" s="10" t="e">
        <f t="shared" si="2"/>
        <v>#DIV/0!</v>
      </c>
    </row>
    <row r="41" spans="1:40" ht="13" x14ac:dyDescent="0.15">
      <c r="A41" s="4"/>
      <c r="B41" s="4"/>
      <c r="C41" s="4"/>
      <c r="D41" s="4"/>
      <c r="E41" s="4"/>
      <c r="F41" s="2"/>
      <c r="G41" s="2"/>
      <c r="H41" s="2"/>
      <c r="I41" s="2"/>
      <c r="J41" s="2"/>
      <c r="K41" s="2"/>
      <c r="L41" s="2"/>
      <c r="M41" s="3" t="e">
        <f t="shared" si="5"/>
        <v>#DIV/0!</v>
      </c>
      <c r="N41" s="5"/>
      <c r="O41" s="5"/>
      <c r="P41" s="5"/>
      <c r="Q41" s="5"/>
      <c r="R41" s="5"/>
      <c r="S41" s="5"/>
      <c r="T41" s="5"/>
      <c r="U41" s="5"/>
      <c r="V41" s="6" t="e">
        <f t="shared" si="7"/>
        <v>#DIV/0!</v>
      </c>
      <c r="W41" s="7"/>
      <c r="X41" s="7"/>
      <c r="Y41" s="7"/>
      <c r="Z41" s="7"/>
      <c r="AA41" s="7"/>
      <c r="AB41" s="7"/>
      <c r="AC41" s="7"/>
      <c r="AD41" s="7"/>
      <c r="AE41" s="7"/>
      <c r="AF41" s="8" t="e">
        <f t="shared" si="6"/>
        <v>#DIV/0!</v>
      </c>
      <c r="AG41" s="9"/>
      <c r="AH41" s="9"/>
      <c r="AI41" s="9"/>
      <c r="AJ41" s="9"/>
      <c r="AK41" s="9"/>
      <c r="AL41" s="9"/>
      <c r="AM41" s="9"/>
      <c r="AN41" s="10" t="e">
        <f t="shared" si="2"/>
        <v>#DIV/0!</v>
      </c>
    </row>
    <row r="42" spans="1:40" ht="13" x14ac:dyDescent="0.15">
      <c r="A42" s="4"/>
      <c r="B42" s="4"/>
      <c r="C42" s="4"/>
      <c r="D42" s="4"/>
      <c r="E42" s="4"/>
      <c r="F42" s="2"/>
      <c r="G42" s="2"/>
      <c r="H42" s="2"/>
      <c r="I42" s="2"/>
      <c r="J42" s="2"/>
      <c r="K42" s="2"/>
      <c r="L42" s="2"/>
      <c r="M42" s="3" t="e">
        <f t="shared" si="5"/>
        <v>#DIV/0!</v>
      </c>
      <c r="N42" s="5"/>
      <c r="O42" s="5"/>
      <c r="P42" s="5"/>
      <c r="Q42" s="5"/>
      <c r="R42" s="5"/>
      <c r="S42" s="5"/>
      <c r="T42" s="5"/>
      <c r="U42" s="5"/>
      <c r="V42" s="6" t="e">
        <f t="shared" si="7"/>
        <v>#DIV/0!</v>
      </c>
      <c r="W42" s="7"/>
      <c r="X42" s="7"/>
      <c r="Y42" s="7"/>
      <c r="Z42" s="7"/>
      <c r="AA42" s="7"/>
      <c r="AB42" s="7"/>
      <c r="AC42" s="7"/>
      <c r="AD42" s="7"/>
      <c r="AE42" s="7"/>
      <c r="AF42" s="8" t="e">
        <f t="shared" si="6"/>
        <v>#DIV/0!</v>
      </c>
      <c r="AG42" s="9"/>
      <c r="AH42" s="9"/>
      <c r="AI42" s="9"/>
      <c r="AJ42" s="9"/>
      <c r="AK42" s="9"/>
      <c r="AL42" s="9"/>
      <c r="AM42" s="9"/>
      <c r="AN42" s="10" t="e">
        <f t="shared" si="2"/>
        <v>#DIV/0!</v>
      </c>
    </row>
    <row r="43" spans="1:40" ht="13" x14ac:dyDescent="0.15">
      <c r="A43" s="4"/>
      <c r="B43" s="4"/>
      <c r="C43" s="4"/>
      <c r="D43" s="4"/>
      <c r="E43" s="4"/>
      <c r="F43" s="2"/>
      <c r="G43" s="2"/>
      <c r="H43" s="2"/>
      <c r="I43" s="2"/>
      <c r="J43" s="2"/>
      <c r="K43" s="2"/>
      <c r="L43" s="2"/>
      <c r="M43" s="3" t="e">
        <f t="shared" si="5"/>
        <v>#DIV/0!</v>
      </c>
      <c r="N43" s="5"/>
      <c r="O43" s="5"/>
      <c r="P43" s="5"/>
      <c r="Q43" s="5"/>
      <c r="R43" s="5"/>
      <c r="S43" s="5"/>
      <c r="T43" s="5"/>
      <c r="U43" s="5"/>
      <c r="V43" s="6" t="e">
        <f t="shared" si="7"/>
        <v>#DIV/0!</v>
      </c>
      <c r="W43" s="7"/>
      <c r="X43" s="7"/>
      <c r="Y43" s="7"/>
      <c r="Z43" s="7"/>
      <c r="AA43" s="7"/>
      <c r="AB43" s="7"/>
      <c r="AC43" s="7"/>
      <c r="AD43" s="7"/>
      <c r="AE43" s="7"/>
      <c r="AF43" s="8" t="e">
        <f t="shared" si="6"/>
        <v>#DIV/0!</v>
      </c>
      <c r="AG43" s="9"/>
      <c r="AH43" s="9"/>
      <c r="AI43" s="9"/>
      <c r="AJ43" s="9"/>
      <c r="AK43" s="9"/>
      <c r="AL43" s="9"/>
      <c r="AM43" s="9"/>
      <c r="AN43" s="10" t="e">
        <f t="shared" si="2"/>
        <v>#DIV/0!</v>
      </c>
    </row>
    <row r="44" spans="1:40" ht="15.75" customHeight="1" x14ac:dyDescent="0.15">
      <c r="A44" s="4"/>
      <c r="B44" s="4"/>
      <c r="C44" s="4"/>
      <c r="D44" s="4"/>
      <c r="E44" s="4"/>
      <c r="F44" s="2"/>
      <c r="G44" s="2"/>
      <c r="H44" s="2"/>
      <c r="I44" s="2"/>
      <c r="J44" s="2"/>
      <c r="K44" s="2"/>
      <c r="L44" s="2"/>
      <c r="M44" s="3" t="e">
        <f t="shared" si="5"/>
        <v>#DIV/0!</v>
      </c>
      <c r="N44" s="5"/>
      <c r="O44" s="5"/>
      <c r="P44" s="5"/>
      <c r="Q44" s="5"/>
      <c r="R44" s="5"/>
      <c r="S44" s="5"/>
      <c r="T44" s="5"/>
      <c r="U44" s="5"/>
      <c r="V44" s="6" t="e">
        <f t="shared" si="7"/>
        <v>#DIV/0!</v>
      </c>
      <c r="W44" s="7"/>
      <c r="X44" s="7"/>
      <c r="Y44" s="7"/>
      <c r="Z44" s="7"/>
      <c r="AA44" s="7"/>
      <c r="AB44" s="7"/>
      <c r="AC44" s="7"/>
      <c r="AD44" s="7"/>
      <c r="AE44" s="7"/>
      <c r="AF44" s="8" t="e">
        <f t="shared" si="6"/>
        <v>#DIV/0!</v>
      </c>
      <c r="AG44" s="9"/>
      <c r="AH44" s="9"/>
      <c r="AI44" s="9"/>
      <c r="AJ44" s="9"/>
      <c r="AK44" s="9"/>
      <c r="AL44" s="9"/>
      <c r="AM44" s="9"/>
      <c r="AN44" s="10" t="e">
        <f t="shared" si="2"/>
        <v>#DIV/0!</v>
      </c>
    </row>
    <row r="45" spans="1:40" ht="15.75" customHeight="1" x14ac:dyDescent="0.15">
      <c r="A45" s="4"/>
      <c r="B45" s="4"/>
      <c r="C45" s="4"/>
      <c r="D45" s="4"/>
      <c r="E45" s="4"/>
      <c r="F45" s="2"/>
      <c r="G45" s="2"/>
      <c r="H45" s="2"/>
      <c r="I45" s="2"/>
      <c r="J45" s="2"/>
      <c r="K45" s="2"/>
      <c r="L45" s="2"/>
      <c r="M45" s="3" t="e">
        <f t="shared" si="5"/>
        <v>#DIV/0!</v>
      </c>
      <c r="N45" s="5"/>
      <c r="O45" s="5"/>
      <c r="P45" s="5"/>
      <c r="Q45" s="5"/>
      <c r="R45" s="5"/>
      <c r="S45" s="5"/>
      <c r="T45" s="5"/>
      <c r="U45" s="5"/>
      <c r="V45" s="6" t="e">
        <f t="shared" si="7"/>
        <v>#DIV/0!</v>
      </c>
      <c r="W45" s="7"/>
      <c r="X45" s="7"/>
      <c r="Y45" s="7"/>
      <c r="Z45" s="7"/>
      <c r="AA45" s="7"/>
      <c r="AB45" s="7"/>
      <c r="AC45" s="7"/>
      <c r="AD45" s="7"/>
      <c r="AE45" s="7"/>
      <c r="AF45" s="8" t="e">
        <f t="shared" si="6"/>
        <v>#DIV/0!</v>
      </c>
      <c r="AG45" s="9"/>
      <c r="AH45" s="9"/>
      <c r="AI45" s="9"/>
      <c r="AJ45" s="9"/>
      <c r="AK45" s="9"/>
      <c r="AL45" s="9"/>
      <c r="AM45" s="9"/>
      <c r="AN45" s="10" t="e">
        <f t="shared" si="2"/>
        <v>#DIV/0!</v>
      </c>
    </row>
    <row r="46" spans="1:40" ht="15.75" customHeight="1" x14ac:dyDescent="0.15">
      <c r="A46" s="4"/>
      <c r="B46" s="4"/>
      <c r="C46" s="4"/>
      <c r="D46" s="4"/>
      <c r="E46" s="4"/>
      <c r="F46" s="2"/>
      <c r="G46" s="2"/>
      <c r="H46" s="2"/>
      <c r="I46" s="2"/>
      <c r="J46" s="2"/>
      <c r="K46" s="2"/>
      <c r="L46" s="2"/>
      <c r="M46" s="3" t="e">
        <f t="shared" si="5"/>
        <v>#DIV/0!</v>
      </c>
      <c r="N46" s="5"/>
      <c r="O46" s="5"/>
      <c r="P46" s="5"/>
      <c r="Q46" s="5"/>
      <c r="R46" s="5"/>
      <c r="S46" s="5"/>
      <c r="T46" s="5"/>
      <c r="U46" s="5"/>
      <c r="V46" s="6" t="e">
        <f t="shared" si="7"/>
        <v>#DIV/0!</v>
      </c>
      <c r="W46" s="7"/>
      <c r="X46" s="7"/>
      <c r="Y46" s="7"/>
      <c r="Z46" s="7"/>
      <c r="AA46" s="7"/>
      <c r="AB46" s="7"/>
      <c r="AC46" s="7"/>
      <c r="AD46" s="7"/>
      <c r="AE46" s="7"/>
      <c r="AF46" s="8" t="e">
        <f t="shared" si="6"/>
        <v>#DIV/0!</v>
      </c>
      <c r="AG46" s="9"/>
      <c r="AH46" s="9"/>
      <c r="AI46" s="9"/>
      <c r="AJ46" s="9"/>
      <c r="AK46" s="9"/>
      <c r="AL46" s="9"/>
      <c r="AM46" s="9"/>
      <c r="AN46" s="10" t="e">
        <f t="shared" si="2"/>
        <v>#DIV/0!</v>
      </c>
    </row>
    <row r="47" spans="1:40" ht="15.75" customHeight="1" x14ac:dyDescent="0.15">
      <c r="A47" s="4"/>
      <c r="B47" s="4"/>
      <c r="C47" s="4"/>
      <c r="D47" s="4"/>
      <c r="E47" s="4"/>
      <c r="F47" s="2"/>
      <c r="G47" s="2"/>
      <c r="H47" s="2"/>
      <c r="I47" s="2"/>
      <c r="J47" s="2"/>
      <c r="K47" s="2"/>
      <c r="L47" s="2"/>
      <c r="M47" s="3" t="e">
        <f t="shared" si="5"/>
        <v>#DIV/0!</v>
      </c>
      <c r="N47" s="5"/>
      <c r="O47" s="5"/>
      <c r="P47" s="5"/>
      <c r="Q47" s="5"/>
      <c r="R47" s="5"/>
      <c r="S47" s="5"/>
      <c r="T47" s="5"/>
      <c r="U47" s="5"/>
      <c r="V47" s="6" t="e">
        <f t="shared" si="7"/>
        <v>#DIV/0!</v>
      </c>
      <c r="W47" s="7"/>
      <c r="X47" s="7"/>
      <c r="Y47" s="7"/>
      <c r="Z47" s="7"/>
      <c r="AA47" s="7"/>
      <c r="AB47" s="7"/>
      <c r="AC47" s="7"/>
      <c r="AD47" s="7"/>
      <c r="AE47" s="7"/>
      <c r="AF47" s="8" t="e">
        <f t="shared" si="6"/>
        <v>#DIV/0!</v>
      </c>
      <c r="AG47" s="9"/>
      <c r="AH47" s="9"/>
      <c r="AI47" s="9"/>
      <c r="AJ47" s="9"/>
      <c r="AK47" s="9"/>
      <c r="AL47" s="9"/>
      <c r="AM47" s="9"/>
      <c r="AN47" s="10" t="e">
        <f t="shared" si="2"/>
        <v>#DIV/0!</v>
      </c>
    </row>
    <row r="48" spans="1:40" ht="15.75" customHeight="1" x14ac:dyDescent="0.15">
      <c r="A48" s="4"/>
      <c r="B48" s="4"/>
      <c r="C48" s="4"/>
      <c r="D48" s="4"/>
      <c r="E48" s="4"/>
      <c r="F48" s="2"/>
      <c r="G48" s="2"/>
      <c r="H48" s="2"/>
      <c r="I48" s="2"/>
      <c r="J48" s="2"/>
      <c r="K48" s="2"/>
      <c r="L48" s="2"/>
      <c r="M48" s="3" t="e">
        <f t="shared" si="5"/>
        <v>#DIV/0!</v>
      </c>
      <c r="N48" s="5"/>
      <c r="O48" s="5"/>
      <c r="P48" s="5"/>
      <c r="Q48" s="5"/>
      <c r="R48" s="5"/>
      <c r="S48" s="5"/>
      <c r="T48" s="5"/>
      <c r="U48" s="5"/>
      <c r="V48" s="6" t="e">
        <f t="shared" si="7"/>
        <v>#DIV/0!</v>
      </c>
      <c r="W48" s="7"/>
      <c r="X48" s="7"/>
      <c r="Y48" s="7"/>
      <c r="Z48" s="7"/>
      <c r="AA48" s="7"/>
      <c r="AB48" s="7"/>
      <c r="AC48" s="7"/>
      <c r="AD48" s="7"/>
      <c r="AE48" s="7"/>
      <c r="AF48" s="8" t="e">
        <f t="shared" si="6"/>
        <v>#DIV/0!</v>
      </c>
      <c r="AG48" s="9"/>
      <c r="AH48" s="9"/>
      <c r="AI48" s="9"/>
      <c r="AJ48" s="9"/>
      <c r="AK48" s="9"/>
      <c r="AL48" s="9"/>
      <c r="AM48" s="9"/>
      <c r="AN48" s="10" t="e">
        <f t="shared" si="2"/>
        <v>#DIV/0!</v>
      </c>
    </row>
    <row r="49" spans="1:40" ht="15.75" customHeight="1" x14ac:dyDescent="0.15">
      <c r="A49" s="4"/>
      <c r="B49" s="4"/>
      <c r="C49" s="4"/>
      <c r="D49" s="4"/>
      <c r="E49" s="4"/>
      <c r="F49" s="2"/>
      <c r="G49" s="2"/>
      <c r="H49" s="2"/>
      <c r="I49" s="2"/>
      <c r="J49" s="2"/>
      <c r="K49" s="2"/>
      <c r="L49" s="2"/>
      <c r="M49" s="3" t="e">
        <f t="shared" si="5"/>
        <v>#DIV/0!</v>
      </c>
      <c r="N49" s="5"/>
      <c r="O49" s="5"/>
      <c r="P49" s="5"/>
      <c r="Q49" s="5"/>
      <c r="R49" s="5"/>
      <c r="S49" s="5"/>
      <c r="T49" s="5"/>
      <c r="U49" s="5"/>
      <c r="V49" s="6" t="e">
        <f t="shared" si="7"/>
        <v>#DIV/0!</v>
      </c>
      <c r="W49" s="7"/>
      <c r="X49" s="7"/>
      <c r="Y49" s="7"/>
      <c r="Z49" s="7"/>
      <c r="AA49" s="7"/>
      <c r="AB49" s="7"/>
      <c r="AC49" s="7"/>
      <c r="AD49" s="7"/>
      <c r="AE49" s="7"/>
      <c r="AF49" s="8" t="e">
        <f t="shared" si="6"/>
        <v>#DIV/0!</v>
      </c>
      <c r="AG49" s="9"/>
      <c r="AH49" s="9"/>
      <c r="AI49" s="9"/>
      <c r="AJ49" s="9"/>
      <c r="AK49" s="9"/>
      <c r="AL49" s="9"/>
      <c r="AM49" s="9"/>
      <c r="AN49" s="10" t="e">
        <f t="shared" si="2"/>
        <v>#DIV/0!</v>
      </c>
    </row>
    <row r="50" spans="1:40" ht="15.75" customHeight="1" x14ac:dyDescent="0.15">
      <c r="A50" s="4"/>
      <c r="B50" s="4"/>
      <c r="C50" s="4"/>
      <c r="D50" s="4"/>
      <c r="E50" s="4"/>
      <c r="F50" s="2"/>
      <c r="G50" s="2"/>
      <c r="H50" s="2"/>
      <c r="I50" s="2"/>
      <c r="J50" s="2"/>
      <c r="K50" s="2"/>
      <c r="L50" s="2"/>
      <c r="M50" s="3" t="e">
        <f t="shared" si="5"/>
        <v>#DIV/0!</v>
      </c>
      <c r="N50" s="5"/>
      <c r="O50" s="5"/>
      <c r="P50" s="5"/>
      <c r="Q50" s="5"/>
      <c r="R50" s="5"/>
      <c r="S50" s="5"/>
      <c r="T50" s="5"/>
      <c r="U50" s="5"/>
      <c r="V50" s="6" t="e">
        <f t="shared" si="7"/>
        <v>#DIV/0!</v>
      </c>
      <c r="W50" s="7"/>
      <c r="X50" s="7"/>
      <c r="Y50" s="7"/>
      <c r="Z50" s="7"/>
      <c r="AA50" s="7"/>
      <c r="AB50" s="7"/>
      <c r="AC50" s="7"/>
      <c r="AD50" s="7"/>
      <c r="AE50" s="7"/>
      <c r="AF50" s="8" t="e">
        <f t="shared" si="6"/>
        <v>#DIV/0!</v>
      </c>
      <c r="AG50" s="9"/>
      <c r="AH50" s="9"/>
      <c r="AI50" s="9"/>
      <c r="AJ50" s="9"/>
      <c r="AK50" s="9"/>
      <c r="AL50" s="9"/>
      <c r="AM50" s="9"/>
      <c r="AN50" s="10" t="e">
        <f t="shared" si="2"/>
        <v>#DIV/0!</v>
      </c>
    </row>
    <row r="51" spans="1:40" ht="15.75" customHeight="1" x14ac:dyDescent="0.15">
      <c r="A51" s="4"/>
      <c r="B51" s="4"/>
      <c r="C51" s="4"/>
      <c r="D51" s="4"/>
      <c r="E51" s="4"/>
      <c r="F51" s="2"/>
      <c r="G51" s="2"/>
      <c r="H51" s="2"/>
      <c r="I51" s="2"/>
      <c r="J51" s="2"/>
      <c r="K51" s="2"/>
      <c r="L51" s="2"/>
      <c r="M51" s="3" t="e">
        <f t="shared" si="5"/>
        <v>#DIV/0!</v>
      </c>
      <c r="N51" s="5"/>
      <c r="O51" s="5"/>
      <c r="P51" s="5"/>
      <c r="Q51" s="5"/>
      <c r="R51" s="5"/>
      <c r="S51" s="5"/>
      <c r="T51" s="5"/>
      <c r="U51" s="5"/>
      <c r="V51" s="6" t="e">
        <f t="shared" si="7"/>
        <v>#DIV/0!</v>
      </c>
      <c r="W51" s="7"/>
      <c r="X51" s="7"/>
      <c r="Y51" s="7"/>
      <c r="Z51" s="7"/>
      <c r="AA51" s="7"/>
      <c r="AB51" s="7"/>
      <c r="AC51" s="7"/>
      <c r="AD51" s="7"/>
      <c r="AE51" s="7"/>
      <c r="AF51" s="8" t="e">
        <f t="shared" si="6"/>
        <v>#DIV/0!</v>
      </c>
      <c r="AG51" s="9"/>
      <c r="AH51" s="9"/>
      <c r="AI51" s="9"/>
      <c r="AJ51" s="9"/>
      <c r="AK51" s="9"/>
      <c r="AL51" s="9"/>
      <c r="AM51" s="9"/>
      <c r="AN51" s="10" t="e">
        <f t="shared" si="2"/>
        <v>#DIV/0!</v>
      </c>
    </row>
    <row r="52" spans="1:40" ht="15.75" customHeight="1" x14ac:dyDescent="0.15">
      <c r="A52" s="4"/>
      <c r="B52" s="4"/>
      <c r="C52" s="4"/>
      <c r="D52" s="4"/>
      <c r="E52" s="4"/>
      <c r="F52" s="2"/>
      <c r="G52" s="2"/>
      <c r="H52" s="2"/>
      <c r="I52" s="2"/>
      <c r="J52" s="2"/>
      <c r="K52" s="2"/>
      <c r="L52" s="2"/>
      <c r="M52" s="3" t="e">
        <f t="shared" si="5"/>
        <v>#DIV/0!</v>
      </c>
      <c r="N52" s="5"/>
      <c r="O52" s="5"/>
      <c r="P52" s="5"/>
      <c r="Q52" s="5"/>
      <c r="R52" s="5"/>
      <c r="S52" s="5"/>
      <c r="T52" s="5"/>
      <c r="U52" s="5"/>
      <c r="V52" s="6" t="e">
        <f t="shared" si="7"/>
        <v>#DIV/0!</v>
      </c>
      <c r="W52" s="7"/>
      <c r="X52" s="7"/>
      <c r="Y52" s="7"/>
      <c r="Z52" s="7"/>
      <c r="AA52" s="7"/>
      <c r="AB52" s="7"/>
      <c r="AC52" s="7"/>
      <c r="AD52" s="7"/>
      <c r="AE52" s="7"/>
      <c r="AF52" s="8" t="e">
        <f t="shared" si="6"/>
        <v>#DIV/0!</v>
      </c>
      <c r="AG52" s="9"/>
      <c r="AH52" s="9"/>
      <c r="AI52" s="9"/>
      <c r="AJ52" s="9"/>
      <c r="AK52" s="9"/>
      <c r="AL52" s="9"/>
      <c r="AM52" s="9"/>
      <c r="AN52" s="10" t="e">
        <f t="shared" si="2"/>
        <v>#DIV/0!</v>
      </c>
    </row>
    <row r="53" spans="1:40" ht="15.75" customHeight="1" x14ac:dyDescent="0.15">
      <c r="A53" s="4"/>
      <c r="B53" s="4"/>
      <c r="C53" s="4"/>
      <c r="D53" s="4"/>
      <c r="E53" s="4"/>
      <c r="F53" s="2"/>
      <c r="G53" s="2"/>
      <c r="H53" s="2"/>
      <c r="I53" s="2"/>
      <c r="J53" s="2"/>
      <c r="K53" s="2"/>
      <c r="L53" s="2"/>
      <c r="M53" s="3" t="e">
        <f t="shared" si="5"/>
        <v>#DIV/0!</v>
      </c>
      <c r="N53" s="5"/>
      <c r="O53" s="5"/>
      <c r="P53" s="5"/>
      <c r="Q53" s="5"/>
      <c r="R53" s="5"/>
      <c r="S53" s="5"/>
      <c r="T53" s="5"/>
      <c r="U53" s="5"/>
      <c r="V53" s="6" t="e">
        <f t="shared" si="7"/>
        <v>#DIV/0!</v>
      </c>
      <c r="W53" s="7"/>
      <c r="X53" s="7"/>
      <c r="Y53" s="7"/>
      <c r="Z53" s="7"/>
      <c r="AA53" s="7"/>
      <c r="AB53" s="7"/>
      <c r="AC53" s="7"/>
      <c r="AD53" s="7"/>
      <c r="AE53" s="7"/>
      <c r="AF53" s="8" t="e">
        <f t="shared" si="6"/>
        <v>#DIV/0!</v>
      </c>
      <c r="AG53" s="9"/>
      <c r="AH53" s="9"/>
      <c r="AI53" s="9"/>
      <c r="AJ53" s="9"/>
      <c r="AK53" s="9"/>
      <c r="AL53" s="9"/>
      <c r="AM53" s="9"/>
      <c r="AN53" s="10" t="e">
        <f t="shared" si="2"/>
        <v>#DIV/0!</v>
      </c>
    </row>
    <row r="54" spans="1:40" ht="15.75" customHeight="1" x14ac:dyDescent="0.15">
      <c r="A54" s="4"/>
      <c r="B54" s="4"/>
      <c r="C54" s="4"/>
      <c r="D54" s="4"/>
      <c r="E54" s="4"/>
      <c r="F54" s="2"/>
      <c r="G54" s="2"/>
      <c r="H54" s="2"/>
      <c r="I54" s="2"/>
      <c r="J54" s="2"/>
      <c r="K54" s="2"/>
      <c r="L54" s="2"/>
      <c r="M54" s="3" t="e">
        <f t="shared" si="5"/>
        <v>#DIV/0!</v>
      </c>
      <c r="N54" s="5"/>
      <c r="O54" s="5"/>
      <c r="P54" s="5"/>
      <c r="Q54" s="5"/>
      <c r="R54" s="5"/>
      <c r="S54" s="5"/>
      <c r="T54" s="5"/>
      <c r="U54" s="5"/>
      <c r="V54" s="6" t="e">
        <f t="shared" si="7"/>
        <v>#DIV/0!</v>
      </c>
      <c r="W54" s="7"/>
      <c r="X54" s="7"/>
      <c r="Y54" s="7"/>
      <c r="Z54" s="7"/>
      <c r="AA54" s="7"/>
      <c r="AB54" s="7"/>
      <c r="AC54" s="7"/>
      <c r="AD54" s="7"/>
      <c r="AE54" s="7"/>
      <c r="AF54" s="8" t="e">
        <f t="shared" si="6"/>
        <v>#DIV/0!</v>
      </c>
      <c r="AG54" s="9"/>
      <c r="AH54" s="9"/>
      <c r="AI54" s="9"/>
      <c r="AJ54" s="9"/>
      <c r="AK54" s="9"/>
      <c r="AL54" s="9"/>
      <c r="AM54" s="9"/>
      <c r="AN54" s="10" t="e">
        <f t="shared" si="2"/>
        <v>#DIV/0!</v>
      </c>
    </row>
    <row r="55" spans="1:40" ht="15.75" customHeight="1" x14ac:dyDescent="0.15">
      <c r="A55" s="4"/>
      <c r="B55" s="4"/>
      <c r="C55" s="4"/>
      <c r="D55" s="4"/>
      <c r="E55" s="4"/>
      <c r="F55" s="2"/>
      <c r="G55" s="2"/>
      <c r="H55" s="2"/>
      <c r="I55" s="2"/>
      <c r="J55" s="2"/>
      <c r="K55" s="2"/>
      <c r="L55" s="2"/>
      <c r="M55" s="3" t="e">
        <f t="shared" si="5"/>
        <v>#DIV/0!</v>
      </c>
      <c r="N55" s="5"/>
      <c r="O55" s="5"/>
      <c r="P55" s="5"/>
      <c r="Q55" s="5"/>
      <c r="R55" s="5"/>
      <c r="S55" s="5"/>
      <c r="T55" s="5"/>
      <c r="U55" s="5"/>
      <c r="V55" s="6" t="e">
        <f t="shared" si="7"/>
        <v>#DIV/0!</v>
      </c>
      <c r="W55" s="7"/>
      <c r="X55" s="7"/>
      <c r="Y55" s="7"/>
      <c r="Z55" s="7"/>
      <c r="AA55" s="7"/>
      <c r="AB55" s="7"/>
      <c r="AC55" s="7"/>
      <c r="AD55" s="7"/>
      <c r="AE55" s="7"/>
      <c r="AF55" s="8" t="e">
        <f t="shared" si="6"/>
        <v>#DIV/0!</v>
      </c>
      <c r="AG55" s="9"/>
      <c r="AH55" s="9"/>
      <c r="AI55" s="9"/>
      <c r="AJ55" s="9"/>
      <c r="AK55" s="9"/>
      <c r="AL55" s="9"/>
      <c r="AM55" s="9"/>
      <c r="AN55" s="10" t="e">
        <f t="shared" si="2"/>
        <v>#DIV/0!</v>
      </c>
    </row>
  </sheetData>
  <mergeCells count="1">
    <mergeCell ref="A1:E1"/>
  </mergeCells>
  <dataValidations count="1">
    <dataValidation type="whole" allowBlank="1" showInputMessage="1" showErrorMessage="1" sqref="F3:F7 G3:L7 N3:U7 W3:AE7 AG3:AM7" xr:uid="{00000000-0002-0000-0000-000000000000}">
      <formula1>1</formula1>
      <formula2>5</formula2>
    </dataValidation>
  </dataValidations>
  <pageMargins left="0.7" right="0.7" top="0.75" bottom="0.75" header="0.3" footer="0.3"/>
  <pageSetup orientation="portrait" horizontalDpi="300" verticalDpi="300"/>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
  <sheetViews>
    <sheetView workbookViewId="0">
      <selection activeCell="G22" sqref="G22"/>
    </sheetView>
  </sheetViews>
  <sheetFormatPr baseColWidth="10" defaultColWidth="8.83203125" defaultRowHeight="13" x14ac:dyDescent="0.15"/>
  <cols>
    <col min="1" max="1" width="84" bestFit="1" customWidth="1"/>
    <col min="2" max="2" width="24.5" bestFit="1" customWidth="1"/>
    <col min="3" max="3" width="21.5" bestFit="1" customWidth="1"/>
    <col min="4" max="5" width="25.1640625" bestFit="1" customWidth="1"/>
    <col min="6" max="6" width="23.83203125" bestFit="1" customWidth="1"/>
    <col min="7" max="7" width="24.6640625" bestFit="1" customWidth="1"/>
    <col min="8" max="8" width="24.1640625" bestFit="1" customWidth="1"/>
  </cols>
  <sheetData>
    <row r="1" spans="1:8" s="19" customFormat="1" ht="14" x14ac:dyDescent="0.2">
      <c r="A1" s="41" t="s">
        <v>70</v>
      </c>
      <c r="B1" s="42" t="s">
        <v>81</v>
      </c>
    </row>
    <row r="2" spans="1:8" s="19" customFormat="1" ht="14" x14ac:dyDescent="0.2">
      <c r="A2" s="41" t="s">
        <v>31</v>
      </c>
      <c r="B2" s="43">
        <v>2</v>
      </c>
    </row>
    <row r="3" spans="1:8" s="19" customFormat="1" ht="14" x14ac:dyDescent="0.2">
      <c r="A3" s="44"/>
    </row>
    <row r="4" spans="1:8" s="44" customFormat="1" ht="75" x14ac:dyDescent="0.2">
      <c r="A4" s="45" t="s">
        <v>32</v>
      </c>
      <c r="B4" s="45" t="s">
        <v>33</v>
      </c>
      <c r="C4" s="45" t="s">
        <v>82</v>
      </c>
      <c r="D4" s="45" t="s">
        <v>34</v>
      </c>
      <c r="E4" s="45" t="s">
        <v>35</v>
      </c>
      <c r="F4" s="45" t="s">
        <v>83</v>
      </c>
      <c r="G4" s="45" t="s">
        <v>84</v>
      </c>
      <c r="H4" s="45" t="s">
        <v>36</v>
      </c>
    </row>
    <row r="5" spans="1:8" s="19" customFormat="1" ht="14" x14ac:dyDescent="0.2">
      <c r="A5" s="46">
        <v>3</v>
      </c>
      <c r="B5" s="46">
        <v>4</v>
      </c>
      <c r="C5" s="46">
        <v>2.5</v>
      </c>
      <c r="D5" s="46">
        <v>3</v>
      </c>
      <c r="E5" s="46">
        <v>3</v>
      </c>
      <c r="F5" s="46">
        <v>3</v>
      </c>
      <c r="G5" s="46">
        <v>3.5</v>
      </c>
      <c r="H5" s="46">
        <v>3.1428571428571432</v>
      </c>
    </row>
  </sheetData>
  <pageMargins left="0.7" right="0.7" top="0.75" bottom="0.75" header="0.3" footer="0.3"/>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5"/>
  <sheetViews>
    <sheetView workbookViewId="0">
      <selection sqref="A1:XFD5"/>
    </sheetView>
  </sheetViews>
  <sheetFormatPr baseColWidth="10" defaultColWidth="8.83203125" defaultRowHeight="13" x14ac:dyDescent="0.15"/>
  <cols>
    <col min="1" max="1" width="84" bestFit="1" customWidth="1"/>
    <col min="2" max="2" width="27.83203125" bestFit="1" customWidth="1"/>
    <col min="3" max="3" width="28.5" bestFit="1" customWidth="1"/>
    <col min="4" max="4" width="30.5" bestFit="1" customWidth="1"/>
    <col min="5" max="5" width="25.6640625" bestFit="1" customWidth="1"/>
    <col min="6" max="6" width="28.83203125" bestFit="1" customWidth="1"/>
    <col min="7" max="7" width="28.6640625" bestFit="1" customWidth="1"/>
    <col min="8" max="8" width="29.6640625" bestFit="1" customWidth="1"/>
    <col min="9" max="9" width="28.5" bestFit="1" customWidth="1"/>
  </cols>
  <sheetData>
    <row r="1" spans="1:9" s="19" customFormat="1" ht="14" x14ac:dyDescent="0.2">
      <c r="A1" s="47" t="s">
        <v>70</v>
      </c>
      <c r="B1" s="19" t="s">
        <v>81</v>
      </c>
    </row>
    <row r="2" spans="1:9" s="19" customFormat="1" ht="14" x14ac:dyDescent="0.2">
      <c r="A2" s="47" t="s">
        <v>31</v>
      </c>
      <c r="B2" s="48">
        <v>2</v>
      </c>
    </row>
    <row r="3" spans="1:9" s="19" customFormat="1" ht="14" x14ac:dyDescent="0.2"/>
    <row r="4" spans="1:9" s="44" customFormat="1" ht="45" x14ac:dyDescent="0.2">
      <c r="A4" s="45" t="s">
        <v>91</v>
      </c>
      <c r="B4" s="45" t="s">
        <v>48</v>
      </c>
      <c r="C4" s="45" t="s">
        <v>90</v>
      </c>
      <c r="D4" s="45" t="s">
        <v>89</v>
      </c>
      <c r="E4" s="45" t="s">
        <v>49</v>
      </c>
      <c r="F4" s="45" t="s">
        <v>88</v>
      </c>
      <c r="G4" s="45" t="s">
        <v>87</v>
      </c>
      <c r="H4" s="45" t="s">
        <v>86</v>
      </c>
      <c r="I4" s="45" t="s">
        <v>37</v>
      </c>
    </row>
    <row r="5" spans="1:9" s="19" customFormat="1" ht="14" x14ac:dyDescent="0.2">
      <c r="A5" s="46">
        <v>3.5</v>
      </c>
      <c r="B5" s="46">
        <v>3.5</v>
      </c>
      <c r="C5" s="46">
        <v>2.5</v>
      </c>
      <c r="D5" s="46">
        <v>2.5</v>
      </c>
      <c r="E5" s="46">
        <v>3</v>
      </c>
      <c r="F5" s="46">
        <v>3</v>
      </c>
      <c r="G5" s="46">
        <v>4</v>
      </c>
      <c r="H5" s="46">
        <v>2</v>
      </c>
      <c r="I5" s="46">
        <v>3.1428571428571432</v>
      </c>
    </row>
  </sheetData>
  <pageMargins left="0.7" right="0.7" top="0.75" bottom="0.75" header="0.3" footer="0.3"/>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
  <sheetViews>
    <sheetView workbookViewId="0">
      <selection sqref="A1:XFD5"/>
    </sheetView>
  </sheetViews>
  <sheetFormatPr baseColWidth="10" defaultColWidth="8.83203125" defaultRowHeight="13" x14ac:dyDescent="0.15"/>
  <cols>
    <col min="1" max="1" width="84" bestFit="1" customWidth="1"/>
    <col min="2" max="2" width="29.1640625" bestFit="1" customWidth="1"/>
    <col min="3" max="3" width="28.6640625" bestFit="1" customWidth="1"/>
    <col min="4" max="4" width="28.1640625" bestFit="1" customWidth="1"/>
    <col min="5" max="5" width="29.1640625" bestFit="1" customWidth="1"/>
    <col min="6" max="6" width="27.1640625" bestFit="1" customWidth="1"/>
    <col min="7" max="8" width="28" bestFit="1" customWidth="1"/>
    <col min="9" max="9" width="29.6640625" bestFit="1" customWidth="1"/>
    <col min="10" max="10" width="23.1640625" bestFit="1" customWidth="1"/>
  </cols>
  <sheetData>
    <row r="1" spans="1:10" s="19" customFormat="1" ht="14" x14ac:dyDescent="0.2">
      <c r="A1" s="41" t="s">
        <v>70</v>
      </c>
      <c r="B1" s="42" t="s">
        <v>81</v>
      </c>
    </row>
    <row r="2" spans="1:10" s="19" customFormat="1" ht="14" x14ac:dyDescent="0.2">
      <c r="A2" s="41" t="s">
        <v>31</v>
      </c>
      <c r="B2" s="43">
        <v>2</v>
      </c>
    </row>
    <row r="3" spans="1:10" s="19" customFormat="1" ht="14" x14ac:dyDescent="0.2"/>
    <row r="4" spans="1:10" s="44" customFormat="1" ht="75" x14ac:dyDescent="0.2">
      <c r="A4" s="45" t="s">
        <v>50</v>
      </c>
      <c r="B4" s="45" t="s">
        <v>51</v>
      </c>
      <c r="C4" s="45" t="s">
        <v>52</v>
      </c>
      <c r="D4" s="45" t="s">
        <v>53</v>
      </c>
      <c r="E4" s="45" t="s">
        <v>54</v>
      </c>
      <c r="F4" s="45" t="s">
        <v>55</v>
      </c>
      <c r="G4" s="45" t="s">
        <v>56</v>
      </c>
      <c r="H4" s="45" t="s">
        <v>57</v>
      </c>
      <c r="I4" s="45" t="s">
        <v>58</v>
      </c>
      <c r="J4" s="45" t="s">
        <v>38</v>
      </c>
    </row>
    <row r="5" spans="1:10" s="19" customFormat="1" ht="14" x14ac:dyDescent="0.2">
      <c r="A5" s="46">
        <v>3</v>
      </c>
      <c r="B5" s="46">
        <v>3.5</v>
      </c>
      <c r="C5" s="46">
        <v>2.5</v>
      </c>
      <c r="D5" s="46">
        <v>2.5</v>
      </c>
      <c r="E5" s="46">
        <v>3</v>
      </c>
      <c r="F5" s="46">
        <v>3.5</v>
      </c>
      <c r="G5" s="46">
        <v>3</v>
      </c>
      <c r="H5" s="46">
        <v>3</v>
      </c>
      <c r="I5" s="46">
        <v>2</v>
      </c>
      <c r="J5" s="46">
        <v>2.8888888888888888</v>
      </c>
    </row>
  </sheetData>
  <pageMargins left="0.7" right="0.7" top="0.75" bottom="0.75" header="0.3" footer="0.3"/>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5"/>
  <sheetViews>
    <sheetView workbookViewId="0">
      <selection sqref="A1:XFD5"/>
    </sheetView>
  </sheetViews>
  <sheetFormatPr baseColWidth="10" defaultColWidth="8.83203125" defaultRowHeight="13" x14ac:dyDescent="0.15"/>
  <cols>
    <col min="1" max="1" width="84" bestFit="1" customWidth="1"/>
    <col min="2" max="3" width="28.6640625" bestFit="1" customWidth="1"/>
    <col min="4" max="4" width="28.5" bestFit="1" customWidth="1"/>
    <col min="5" max="5" width="26.5" bestFit="1" customWidth="1"/>
    <col min="6" max="6" width="28.1640625" bestFit="1" customWidth="1"/>
    <col min="7" max="7" width="29.1640625" customWidth="1"/>
    <col min="8" max="8" width="23.1640625" bestFit="1" customWidth="1"/>
  </cols>
  <sheetData>
    <row r="1" spans="1:8" s="19" customFormat="1" ht="14" x14ac:dyDescent="0.2">
      <c r="A1" s="41" t="s">
        <v>70</v>
      </c>
      <c r="B1" s="42" t="s">
        <v>81</v>
      </c>
    </row>
    <row r="2" spans="1:8" s="19" customFormat="1" ht="14" x14ac:dyDescent="0.2">
      <c r="A2" s="41" t="s">
        <v>31</v>
      </c>
      <c r="B2" s="43">
        <v>2</v>
      </c>
    </row>
    <row r="3" spans="1:8" s="19" customFormat="1" ht="14" x14ac:dyDescent="0.2"/>
    <row r="4" spans="1:8" s="44" customFormat="1" ht="60" x14ac:dyDescent="0.2">
      <c r="A4" s="45" t="s">
        <v>61</v>
      </c>
      <c r="B4" s="45" t="s">
        <v>62</v>
      </c>
      <c r="C4" s="45" t="s">
        <v>63</v>
      </c>
      <c r="D4" s="45" t="s">
        <v>59</v>
      </c>
      <c r="E4" s="45" t="s">
        <v>64</v>
      </c>
      <c r="F4" s="45" t="s">
        <v>65</v>
      </c>
      <c r="G4" s="45" t="s">
        <v>66</v>
      </c>
      <c r="H4" s="45" t="s">
        <v>67</v>
      </c>
    </row>
    <row r="5" spans="1:8" s="19" customFormat="1" ht="14" x14ac:dyDescent="0.2">
      <c r="A5" s="46">
        <v>3.5</v>
      </c>
      <c r="B5" s="46">
        <v>2</v>
      </c>
      <c r="C5" s="46">
        <v>2.5</v>
      </c>
      <c r="D5" s="46">
        <v>2</v>
      </c>
      <c r="E5" s="46">
        <v>2</v>
      </c>
      <c r="F5" s="46">
        <v>2</v>
      </c>
      <c r="G5" s="46">
        <v>3</v>
      </c>
      <c r="H5" s="46">
        <v>2.4285714285714288</v>
      </c>
    </row>
  </sheetData>
  <pageMargins left="0.7" right="0.7" top="0.75" bottom="0.75" header="0.3" footer="0.3"/>
  <drawing r:id="rId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28"/>
  <sheetViews>
    <sheetView zoomScale="77" workbookViewId="0">
      <selection activeCell="I8" sqref="I8"/>
    </sheetView>
  </sheetViews>
  <sheetFormatPr baseColWidth="10" defaultColWidth="8.83203125" defaultRowHeight="13" x14ac:dyDescent="0.15"/>
  <cols>
    <col min="1" max="1" width="25" customWidth="1"/>
    <col min="2" max="2" width="18.83203125" customWidth="1"/>
    <col min="3" max="3" width="17.1640625" customWidth="1"/>
    <col min="4" max="4" width="19" customWidth="1"/>
    <col min="5" max="5" width="18.5" customWidth="1"/>
    <col min="6" max="6" width="16.5" customWidth="1"/>
    <col min="7" max="7" width="16.1640625" customWidth="1"/>
  </cols>
  <sheetData>
    <row r="1" spans="1:4" s="19" customFormat="1" ht="28.75" customHeight="1" x14ac:dyDescent="0.2">
      <c r="A1" s="49" t="s">
        <v>39</v>
      </c>
      <c r="B1" s="50" t="s">
        <v>47</v>
      </c>
    </row>
    <row r="2" spans="1:4" s="19" customFormat="1" ht="28.75" customHeight="1" x14ac:dyDescent="0.2">
      <c r="A2" s="51" t="s">
        <v>5</v>
      </c>
      <c r="B2" s="52">
        <f>GETPIVOTDATA("Average of AVERAGE for Safety &amp; Security DOMAIN",'SAFETY &amp; SECURITY'!$A$4)</f>
        <v>3.1428571428571432</v>
      </c>
    </row>
    <row r="3" spans="1:4" s="19" customFormat="1" ht="28.75" customHeight="1" x14ac:dyDescent="0.2">
      <c r="A3" s="53" t="s">
        <v>42</v>
      </c>
      <c r="B3" s="52">
        <f>GETPIVOTDATA("Average of AVERAGE for Basic Needs DOMAIN",'BASIC NEEDS'!$A$4)</f>
        <v>3.1428571428571432</v>
      </c>
    </row>
    <row r="4" spans="1:4" s="19" customFormat="1" ht="28.75" customHeight="1" x14ac:dyDescent="0.2">
      <c r="A4" s="51" t="s">
        <v>43</v>
      </c>
      <c r="B4" s="52">
        <f>GETPIVOTDATA("Average of AVERAGE for Relationships DOMAIN",RELATIONSHIPS!$A$4)</f>
        <v>2.8888888888888888</v>
      </c>
    </row>
    <row r="5" spans="1:4" s="19" customFormat="1" ht="28.75" customHeight="1" x14ac:dyDescent="0.2">
      <c r="A5" s="53" t="s">
        <v>20</v>
      </c>
      <c r="B5" s="52">
        <f>GETPIVOTDATA("Average of AVERAGE for AGENCY DOMAIN",AGENCY!$A$4)</f>
        <v>2.4285714285714288</v>
      </c>
    </row>
    <row r="6" spans="1:4" s="19" customFormat="1" ht="14" x14ac:dyDescent="0.2"/>
    <row r="7" spans="1:4" s="19" customFormat="1" ht="14" x14ac:dyDescent="0.2"/>
    <row r="8" spans="1:4" s="58" customFormat="1" ht="52" customHeight="1" x14ac:dyDescent="0.2">
      <c r="A8" s="54" t="s">
        <v>39</v>
      </c>
      <c r="B8" s="55" t="s">
        <v>68</v>
      </c>
      <c r="C8" s="56" t="s">
        <v>40</v>
      </c>
      <c r="D8" s="57" t="s">
        <v>41</v>
      </c>
    </row>
    <row r="9" spans="1:4" s="58" customFormat="1" ht="30.5" customHeight="1" x14ac:dyDescent="0.2">
      <c r="A9" s="59" t="s">
        <v>5</v>
      </c>
      <c r="B9" s="60">
        <v>3.0571428571428574</v>
      </c>
      <c r="C9" s="60">
        <v>3</v>
      </c>
      <c r="D9" s="61">
        <v>3.1428571428571432</v>
      </c>
    </row>
    <row r="10" spans="1:4" s="58" customFormat="1" ht="30.5" customHeight="1" x14ac:dyDescent="0.2">
      <c r="A10" s="62" t="s">
        <v>42</v>
      </c>
      <c r="B10" s="63">
        <v>3.0571428571428574</v>
      </c>
      <c r="C10" s="63">
        <v>3</v>
      </c>
      <c r="D10" s="64">
        <v>3.1428571428571432</v>
      </c>
    </row>
    <row r="11" spans="1:4" s="58" customFormat="1" ht="30.5" customHeight="1" x14ac:dyDescent="0.2">
      <c r="A11" s="59" t="s">
        <v>43</v>
      </c>
      <c r="B11" s="60">
        <v>2.8444444444444441</v>
      </c>
      <c r="C11" s="60">
        <v>2.8148148148148149</v>
      </c>
      <c r="D11" s="61">
        <v>2.8888888888888888</v>
      </c>
    </row>
    <row r="12" spans="1:4" s="58" customFormat="1" ht="30.5" customHeight="1" x14ac:dyDescent="0.2">
      <c r="A12" s="62" t="s">
        <v>20</v>
      </c>
      <c r="B12" s="63">
        <v>2.3714285714285714</v>
      </c>
      <c r="C12" s="63">
        <v>2.3333333333333335</v>
      </c>
      <c r="D12" s="64">
        <v>2.4285714285714288</v>
      </c>
    </row>
    <row r="13" spans="1:4" s="58" customFormat="1" ht="30.5" customHeight="1" x14ac:dyDescent="0.2">
      <c r="A13" s="65"/>
      <c r="B13" s="66"/>
      <c r="C13" s="66"/>
      <c r="D13" s="66"/>
    </row>
    <row r="14" spans="1:4" s="58" customFormat="1" ht="51" customHeight="1" x14ac:dyDescent="0.2">
      <c r="A14" s="49" t="s">
        <v>39</v>
      </c>
      <c r="B14" s="55" t="s">
        <v>68</v>
      </c>
    </row>
    <row r="15" spans="1:4" s="58" customFormat="1" ht="30.5" customHeight="1" x14ac:dyDescent="0.2">
      <c r="A15" s="51" t="s">
        <v>5</v>
      </c>
      <c r="B15" s="60">
        <v>3.0571428571428574</v>
      </c>
    </row>
    <row r="16" spans="1:4" s="58" customFormat="1" ht="30.5" customHeight="1" x14ac:dyDescent="0.2">
      <c r="A16" s="53" t="s">
        <v>42</v>
      </c>
      <c r="B16" s="63">
        <v>3.0571428571428574</v>
      </c>
    </row>
    <row r="17" spans="1:4" s="58" customFormat="1" ht="30.5" customHeight="1" x14ac:dyDescent="0.2">
      <c r="A17" s="51" t="s">
        <v>43</v>
      </c>
      <c r="B17" s="60">
        <v>2.8444444444444441</v>
      </c>
    </row>
    <row r="18" spans="1:4" s="58" customFormat="1" ht="30.5" customHeight="1" x14ac:dyDescent="0.2">
      <c r="A18" s="53" t="s">
        <v>20</v>
      </c>
      <c r="B18" s="63">
        <v>2.3714285714285714</v>
      </c>
    </row>
    <row r="19" spans="1:4" s="58" customFormat="1" ht="44.5" customHeight="1" x14ac:dyDescent="0.2">
      <c r="A19" s="65"/>
      <c r="B19" s="66"/>
      <c r="C19" s="66"/>
      <c r="D19" s="66"/>
    </row>
    <row r="20" spans="1:4" s="58" customFormat="1" ht="67.75" customHeight="1" x14ac:dyDescent="0.2">
      <c r="A20" s="65"/>
      <c r="B20" s="66"/>
      <c r="C20" s="66"/>
      <c r="D20" s="66"/>
    </row>
    <row r="21" spans="1:4" s="58" customFormat="1" ht="30.5" customHeight="1" x14ac:dyDescent="0.2">
      <c r="A21" s="49" t="s">
        <v>39</v>
      </c>
      <c r="B21" s="67" t="s">
        <v>44</v>
      </c>
      <c r="C21" s="67" t="s">
        <v>45</v>
      </c>
      <c r="D21" s="58" t="s">
        <v>46</v>
      </c>
    </row>
    <row r="22" spans="1:4" s="58" customFormat="1" ht="30.5" customHeight="1" x14ac:dyDescent="0.2">
      <c r="A22" s="49"/>
      <c r="B22" s="49"/>
      <c r="C22" s="49"/>
      <c r="D22" s="58">
        <v>5</v>
      </c>
    </row>
    <row r="23" spans="1:4" s="58" customFormat="1" ht="30.5" customHeight="1" x14ac:dyDescent="0.2">
      <c r="A23" s="51" t="s">
        <v>5</v>
      </c>
      <c r="B23" s="60">
        <v>3</v>
      </c>
      <c r="C23" s="61">
        <v>3.1428571428571432</v>
      </c>
      <c r="D23" s="58">
        <v>5</v>
      </c>
    </row>
    <row r="24" spans="1:4" s="58" customFormat="1" ht="30.5" customHeight="1" x14ac:dyDescent="0.2">
      <c r="A24" s="53" t="s">
        <v>42</v>
      </c>
      <c r="B24" s="63">
        <v>3</v>
      </c>
      <c r="C24" s="64">
        <v>3.1428571428571432</v>
      </c>
      <c r="D24" s="58">
        <v>5</v>
      </c>
    </row>
    <row r="25" spans="1:4" s="58" customFormat="1" ht="30.5" customHeight="1" x14ac:dyDescent="0.2">
      <c r="A25" s="51" t="s">
        <v>43</v>
      </c>
      <c r="B25" s="60">
        <v>2.8148148148148149</v>
      </c>
      <c r="C25" s="61">
        <v>2.8888888888888888</v>
      </c>
      <c r="D25" s="58">
        <v>5</v>
      </c>
    </row>
    <row r="26" spans="1:4" s="58" customFormat="1" ht="30.5" customHeight="1" x14ac:dyDescent="0.2">
      <c r="A26" s="53" t="s">
        <v>20</v>
      </c>
      <c r="B26" s="63">
        <v>2.3333333333333335</v>
      </c>
      <c r="C26" s="64">
        <v>2.4285714285714288</v>
      </c>
      <c r="D26" s="58">
        <v>5</v>
      </c>
    </row>
    <row r="27" spans="1:4" s="58" customFormat="1" ht="30.5" customHeight="1" x14ac:dyDescent="0.2">
      <c r="A27" s="65"/>
      <c r="B27" s="66"/>
      <c r="C27" s="66"/>
      <c r="D27" s="58">
        <v>5</v>
      </c>
    </row>
    <row r="28" spans="1:4" s="19" customFormat="1" ht="14" x14ac:dyDescent="0.2"/>
  </sheetData>
  <sortState xmlns:xlrd2="http://schemas.microsoft.com/office/spreadsheetml/2017/richdata2" ref="A41:A43">
    <sortCondition descending="1" ref="A40"/>
  </sortState>
  <pageMargins left="0.7" right="0.7" top="0.75" bottom="0.75" header="0.3" footer="0.3"/>
  <drawing r:id="rId1"/>
  <tableParts count="1">
    <tablePart r:id="rId2"/>
  </tablePart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Database - Main</vt:lpstr>
      <vt:lpstr>SAFETY &amp; SECURITY</vt:lpstr>
      <vt:lpstr>BASIC NEEDS</vt:lpstr>
      <vt:lpstr>RELATIONSHIPS</vt:lpstr>
      <vt:lpstr>AGENCY</vt:lpstr>
      <vt:lpstr>Totals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Kristine Mikhailidi</dc:creator>
  <cp:lastModifiedBy>Microsoft Office User</cp:lastModifiedBy>
  <dcterms:created xsi:type="dcterms:W3CDTF">2020-11-05T00:29:51Z</dcterms:created>
  <dcterms:modified xsi:type="dcterms:W3CDTF">2021-02-17T19:48:25Z</dcterms:modified>
</cp:coreProperties>
</file>